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BAS-Listed\PROEN Crop Public Company Limited\PROEN Corp Public (Proimage Enginee)_Mar22\"/>
    </mc:Choice>
  </mc:AlternateContent>
  <xr:revisionPtr revIDLastSave="0" documentId="8_{7A2B7919-B1B4-445F-839E-39DBA7DFCD9C}" xr6:coauthVersionLast="47" xr6:coauthVersionMax="47" xr10:uidLastSave="{00000000-0000-0000-0000-000000000000}"/>
  <bookViews>
    <workbookView xWindow="-120" yWindow="-120" windowWidth="24240" windowHeight="13140" tabRatio="872" firstSheet="4" activeTab="4" xr2:uid="{080F3B0B-9E66-456E-B643-8EEAB972936F}"/>
  </bookViews>
  <sheets>
    <sheet name="TH 2-4" sheetId="1" r:id="rId1"/>
    <sheet name="T 5 (3M)" sheetId="2" r:id="rId2"/>
    <sheet name="T 6 conso" sheetId="3" r:id="rId3"/>
    <sheet name="T7" sheetId="4" r:id="rId4"/>
    <sheet name="T8-9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123Graph_D" localSheetId="1" hidden="1">[1]A!#REF!</definedName>
    <definedName name="__123Graph_D" localSheetId="0" hidden="1">[2]A!#REF!</definedName>
    <definedName name="__123Graph_D" hidden="1">[2]A!#REF!</definedName>
    <definedName name="__f2" hidden="1">{#N/A,#N/A,FALSE,"COVER1.XLS ";#N/A,#N/A,FALSE,"RACT1.XLS";#N/A,#N/A,FALSE,"RACT2.XLS";#N/A,#N/A,FALSE,"ECCMP";#N/A,#N/A,FALSE,"WELDER.XLS"}</definedName>
    <definedName name="__IntlFixup" hidden="1">TRUE</definedName>
    <definedName name="__kvs1" hidden="1">{#N/A,#N/A,FALSE,"COVER1.XLS ";#N/A,#N/A,FALSE,"RACT1.XLS";#N/A,#N/A,FALSE,"RACT2.XLS";#N/A,#N/A,FALSE,"ECCMP";#N/A,#N/A,FALSE,"WELDER.XLS"}</definedName>
    <definedName name="__kvs2" hidden="1">{#N/A,#N/A,FALSE,"COVER1.XLS ";#N/A,#N/A,FALSE,"RACT1.XLS";#N/A,#N/A,FALSE,"RACT2.XLS";#N/A,#N/A,FALSE,"ECCMP";#N/A,#N/A,FALSE,"WELDER.XLS"}</definedName>
    <definedName name="__KVS3" hidden="1">{#N/A,#N/A,FALSE,"COVER1.XLS ";#N/A,#N/A,FALSE,"RACT1.XLS";#N/A,#N/A,FALSE,"RACT2.XLS";#N/A,#N/A,FALSE,"ECCMP";#N/A,#N/A,FALSE,"WELDER.XLS"}</definedName>
    <definedName name="__kvs5" hidden="1">{#N/A,#N/A,FALSE,"COVER.XLS";#N/A,#N/A,FALSE,"RACT1.XLS";#N/A,#N/A,FALSE,"RACT2.XLS";#N/A,#N/A,FALSE,"ECCMP";#N/A,#N/A,FALSE,"WELDER.XLS"}</definedName>
    <definedName name="__kvs8" hidden="1">{#N/A,#N/A,FALSE,"COVER1.XLS ";#N/A,#N/A,FALSE,"RACT1.XLS";#N/A,#N/A,FALSE,"RACT2.XLS";#N/A,#N/A,FALSE,"ECCMP";#N/A,#N/A,FALSE,"WELDER.XLS"}</definedName>
    <definedName name="_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MB2" hidden="1">{#N/A,#N/A,FALSE,"COVER.XLS";#N/A,#N/A,FALSE,"RACT1.XLS";#N/A,#N/A,FALSE,"RACT2.XLS";#N/A,#N/A,FALSE,"ECCMP";#N/A,#N/A,FALSE,"WELDER.XLS"}</definedName>
    <definedName name="_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1_0_0Cwvu.GREY_A" hidden="1">[3]TargIS!#REF!</definedName>
    <definedName name="_11_0_0Cwvu.GREY_A" hidden="1">[4]TargIS!#REF!</definedName>
    <definedName name="_12_0_0Cwvu.GREY_A" hidden="1">[5]TargIS!#REF!</definedName>
    <definedName name="_16_0_0Cwvu.GREY_A" hidden="1">[4]TargIS!#REF!</definedName>
    <definedName name="_1Table2_" hidden="1">[6]BEV!#REF!</definedName>
    <definedName name="_2_0_Table2_" hidden="1">[6]BEV!#REF!</definedName>
    <definedName name="_3S" hidden="1">[7]FINANCIALS!#REF!</definedName>
    <definedName name="_4Table2_" hidden="1">[6]BEV!#REF!</definedName>
    <definedName name="_5Table2_" hidden="1">[6]BEV!#REF!</definedName>
    <definedName name="_6_0_S" hidden="1">[7]FINANCIALS!#REF!</definedName>
    <definedName name="_7_0_Table2_" hidden="1">[6]BEV!#REF!</definedName>
    <definedName name="_8_0_Table2_" hidden="1">[6]BEV!#REF!</definedName>
    <definedName name="_Dist_Values" hidden="1">#REF!</definedName>
    <definedName name="_f2" hidden="1">{#N/A,#N/A,FALSE,"COVER1.XLS ";#N/A,#N/A,FALSE,"RACT1.XLS";#N/A,#N/A,FALSE,"RACT2.XLS";#N/A,#N/A,FALSE,"ECCMP";#N/A,#N/A,FALSE,"WELDER.XLS"}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key3" hidden="1">#REF!</definedName>
    <definedName name="_KO2" hidden="1">#REF!</definedName>
    <definedName name="_kvs1" hidden="1">{#N/A,#N/A,FALSE,"COVER1.XLS ";#N/A,#N/A,FALSE,"RACT1.XLS";#N/A,#N/A,FALSE,"RACT2.XLS";#N/A,#N/A,FALSE,"ECCMP";#N/A,#N/A,FALSE,"WELDER.XLS"}</definedName>
    <definedName name="_kvs2" hidden="1">{#N/A,#N/A,FALSE,"COVER1.XLS ";#N/A,#N/A,FALSE,"RACT1.XLS";#N/A,#N/A,FALSE,"RACT2.XLS";#N/A,#N/A,FALSE,"ECCMP";#N/A,#N/A,FALSE,"WELDER.XLS"}</definedName>
    <definedName name="_KVS3" hidden="1">{#N/A,#N/A,FALSE,"COVER1.XLS ";#N/A,#N/A,FALSE,"RACT1.XLS";#N/A,#N/A,FALSE,"RACT2.XLS";#N/A,#N/A,FALSE,"ECCMP";#N/A,#N/A,FALSE,"WELDER.XLS"}</definedName>
    <definedName name="_kvs5" hidden="1">{#N/A,#N/A,FALSE,"COVER.XLS";#N/A,#N/A,FALSE,"RACT1.XLS";#N/A,#N/A,FALSE,"RACT2.XLS";#N/A,#N/A,FALSE,"ECCMP";#N/A,#N/A,FALSE,"WELDER.XLS"}</definedName>
    <definedName name="_kvs8" hidden="1">{#N/A,#N/A,FALSE,"COVER1.XLS ";#N/A,#N/A,FALSE,"RACT1.XLS";#N/A,#N/A,FALSE,"RACT2.XLS";#N/A,#N/A,FALSE,"ECCMP";#N/A,#N/A,FALSE,"WELDER.XLS"}</definedName>
    <definedName name="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MB2" hidden="1">{#N/A,#N/A,FALSE,"COVER.XLS";#N/A,#N/A,FALSE,"RACT1.XLS";#N/A,#N/A,FALSE,"RACT2.XLS";#N/A,#N/A,FALSE,"ECCMP";#N/A,#N/A,FALSE,"WELDER.XLS"}</definedName>
    <definedName name="_Order1" hidden="1">255</definedName>
    <definedName name="_Order2" hidden="1">0</definedName>
    <definedName name="_Parse_In" hidden="1">#REF!</definedName>
    <definedName name="_Parse_Out" hidden="1">[8]total!#REF!</definedName>
    <definedName name="_Sort" hidden="1">#REF!</definedName>
    <definedName name="_Table1_In1" hidden="1">[9]TargDCF!#REF!</definedName>
    <definedName name="_Table1_Out" hidden="1">[9]TargDCF!#REF!</definedName>
    <definedName name="_Table2_In1" hidden="1">[9]TargDCF!#REF!</definedName>
    <definedName name="_Table2_In2" hidden="1">#REF!</definedName>
    <definedName name="_Table2_Out" hidden="1">#REF!</definedName>
    <definedName name="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aaaaa" hidden="1">#REF!</definedName>
    <definedName name="aaaaaaa" hidden="1">#REF!</definedName>
    <definedName name="aaaaaaaaaaaaaaaaaaaaaaaaaaaaaaaaaaaa" hidden="1">{#N/A,#N/A,FALSE,"COVER.XLS";#N/A,#N/A,FALSE,"RACT1.XLS";#N/A,#N/A,FALSE,"RACT2.XLS";#N/A,#N/A,FALSE,"ECCMP";#N/A,#N/A,FALSE,"WELDER.XLS"}</definedName>
    <definedName name="adg" hidden="1">[4]TargIS!#REF!</definedName>
    <definedName name="aefr" hidden="1">{#N/A,#N/A,FALSE,"COVER1.XLS ";#N/A,#N/A,FALSE,"RACT1.XLS";#N/A,#N/A,FALSE,"RACT2.XLS";#N/A,#N/A,FALSE,"ECCMP";#N/A,#N/A,FALSE,"WELDER.XLS"}</definedName>
    <definedName name="a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fjk" hidden="1">{#N/A,#N/A,FALSE,"COVER1.XLS ";#N/A,#N/A,FALSE,"RACT1.XLS";#N/A,#N/A,FALSE,"RACT2.XLS";#N/A,#N/A,FALSE,"ECCMP";#N/A,#N/A,FALSE,"WELDER.XLS"}</definedName>
    <definedName name="ake" hidden="1">#REF!</definedName>
    <definedName name="arfed" hidden="1">{#N/A,#N/A,FALSE,"COVER1.XLS ";#N/A,#N/A,FALSE,"RACT1.XLS";#N/A,#N/A,FALSE,"RACT2.XLS";#N/A,#N/A,FALSE,"ECCMP";#N/A,#N/A,FALSE,"WELDER.XLS"}</definedName>
    <definedName name="AS2DocOpenMode" hidden="1">"AS2DocumentEdit"</definedName>
    <definedName name="AS2StaticLS" hidden="1">#REF!</definedName>
    <definedName name="AS2TickmarkLS" hidden="1">#REF!</definedName>
    <definedName name="asdd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glflfl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d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uraStyleDefaultsReset" hidden="1">#N/A</definedName>
    <definedName name="BB" localSheetId="1" hidden="1">{"'Eng (page2)'!$A$1:$D$52"}</definedName>
    <definedName name="BB" localSheetId="0" hidden="1">{"'Eng (page2)'!$A$1:$D$52"}</definedName>
    <definedName name="BB" hidden="1">{"'Eng (page2)'!$A$1:$D$52"}</definedName>
    <definedName name="bill123" hidden="1">{#N/A,#N/A,FALSE,"COVER.XLS";#N/A,#N/A,FALSE,"RACT1.XLS";#N/A,#N/A,FALSE,"RACT2.XLS";#N/A,#N/A,FALSE,"ECCMP";#N/A,#N/A,FALSE,"WELDER.XLS"}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8" hidden="1">#REF!</definedName>
    <definedName name="BLPH9" hidden="1">#REF!</definedName>
    <definedName name="BLPHJUN" hidden="1">#REF!</definedName>
    <definedName name="cashflow12" hidden="1">#REF!</definedName>
    <definedName name="cdu" hidden="1">{#N/A,#N/A,FALSE,"COVER.XLS";#N/A,#N/A,FALSE,"RACT1.XLS";#N/A,#N/A,FALSE,"RACT2.XLS";#N/A,#N/A,FALSE,"ECCMP";#N/A,#N/A,FALSE,"WELDER.XLS"}</definedName>
    <definedName name="channelexpens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at" hidden="1">{#N/A,#N/A,FALSE,"COVER.XLS";#N/A,#N/A,FALSE,"RACT1.XLS";#N/A,#N/A,FALSE,"RACT2.XLS";#N/A,#N/A,FALSE,"ECCMP";#N/A,#N/A,FALSE,"WELDER.XLS"}</definedName>
    <definedName name="CURVE" hidden="1">{#N/A,#N/A,FALSE,"COVER1.XLS ";#N/A,#N/A,FALSE,"RACT1.XLS";#N/A,#N/A,FALSE,"RACT2.XLS";#N/A,#N/A,FALSE,"ECCMP";#N/A,#N/A,FALSE,"WELDER.XLS"}</definedName>
    <definedName name="cwdsc" hidden="1">#REF!</definedName>
    <definedName name="Cwvu.GREY_ALL." hidden="1">#REF!</definedName>
    <definedName name="cxvjhbs" hidden="1">{#N/A,#N/A,FALSE,"COVER1.XLS ";#N/A,#N/A,FALSE,"RACT1.XLS";#N/A,#N/A,FALSE,"RACT2.XLS";#N/A,#N/A,FALSE,"ECCMP";#N/A,#N/A,FALSE,"WELDER.XLS"}</definedName>
    <definedName name="dar" hidden="1">{#N/A,#N/A,FALSE,"COVER.XLS";#N/A,#N/A,FALSE,"RACT1.XLS";#N/A,#N/A,FALSE,"RACT2.XLS";#N/A,#N/A,FALSE,"ECCMP";#N/A,#N/A,FALSE,"WELDER.XLS"}</definedName>
    <definedName name="dd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fsa" hidden="1">#REF!</definedName>
    <definedName name="DESOF" hidden="1">{#N/A,#N/A,FALSE,"COVER1.XLS ";#N/A,#N/A,FALSE,"RACT1.XLS";#N/A,#N/A,FALSE,"RACT2.XLS";#N/A,#N/A,FALSE,"ECCMP";#N/A,#N/A,FALSE,"WELDER.XLS"}</definedName>
    <definedName name="dev_tech" hidden="1">[10]BEV!#REF!</definedName>
    <definedName name="df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a" hidden="1">{#N/A,#N/A,FALSE,"COVER1.XLS ";#N/A,#N/A,FALSE,"RACT1.XLS";#N/A,#N/A,FALSE,"RACT2.XLS";#N/A,#N/A,FALSE,"ECCMP";#N/A,#N/A,FALSE,"WELDER.XLS"}</definedName>
    <definedName name="d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fdfdf" hidden="1">{#N/A,#N/A,FALSE,"COVER.XLS";#N/A,#N/A,FALSE,"RACT1.XLS";#N/A,#N/A,FALSE,"RACT2.XLS";#N/A,#N/A,FALSE,"ECCMP";#N/A,#N/A,FALSE,"WELDER.XLS"}</definedName>
    <definedName name="dffd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gdf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fgfd" hidden="1">{#N/A,#N/A,FALSE,"AR2";#N/A,#N/A,FALSE,"SUM"}</definedName>
    <definedName name="dfjie" hidden="1">{#N/A,#N/A,FALSE,"COVER.XLS";#N/A,#N/A,FALSE,"RACT1.XLS";#N/A,#N/A,FALSE,"RACT2.XLS";#N/A,#N/A,FALSE,"ECCMP";#N/A,#N/A,FALSE,"WELDER.XLS"}</definedName>
    <definedName name="dgfgfd" hidden="1">{#N/A,#N/A,FALSE,"COVER.XLS";#N/A,#N/A,FALSE,"RACT1.XLS";#N/A,#N/A,FALSE,"RACT2.XLS";#N/A,#N/A,FALSE,"ECCMP";#N/A,#N/A,FALSE,"WELDER.XLS"}</definedName>
    <definedName name="dikkk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io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jh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o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w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sd" hidden="1">{#N/A,#N/A,FALSE,"COVER.XLS";#N/A,#N/A,FALSE,"RACT1.XLS";#N/A,#N/A,FALSE,"RACT2.XLS";#N/A,#N/A,FALSE,"ECCMP";#N/A,#N/A,FALSE,"WELDER.XLS"}</definedName>
    <definedName name="ehb" hidden="1">{#N/A,#N/A,FALSE,"COVER1.XLS ";#N/A,#N/A,FALSE,"RACT1.XLS";#N/A,#N/A,FALSE,"RACT2.XLS";#N/A,#N/A,FALSE,"ECCMP";#N/A,#N/A,FALSE,"WELDER.XLS"}</definedName>
    <definedName name="er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re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erhewretnbene" hidden="1">{#N/A,#N/A,FALSE,"BALANCE";#N/A,#N/A,FALSE,"GL";#N/A,#N/A,FALSE,"SL";#N/A,#N/A,FALSE,"TMLNE";#N/A,#N/A,FALSE,"SALES"}</definedName>
    <definedName name="erhflkds" hidden="1">{#N/A,#N/A,FALSE,"AR2";#N/A,#N/A,FALSE,"SUM"}</definedName>
    <definedName name="errr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ers5wuytesttt" hidden="1">{#N/A,#N/A,FALSE,"COVER1.XLS ";#N/A,#N/A,FALSE,"RACT1.XLS";#N/A,#N/A,FALSE,"RACT2.XLS";#N/A,#N/A,FALSE,"ECCMP";#N/A,#N/A,FALSE,"WELDER.XLS"}</definedName>
    <definedName name="ert" hidden="1">#REF!</definedName>
    <definedName name="erw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w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x" hidden="1">{#N/A,#N/A,FALSE,"COVER.XLS";#N/A,#N/A,FALSE,"RACT1.XLS";#N/A,#N/A,FALSE,"RACT2.XLS";#N/A,#N/A,FALSE,"ECCMP";#N/A,#N/A,FALSE,"WELDER.XLS"}</definedName>
    <definedName name="fbnhg" hidden="1">#REF!</definedName>
    <definedName name="fdd" hidden="1">{#N/A,#N/A,FALSE,"COVER1.XLS ";#N/A,#N/A,FALSE,"RACT1.XLS";#N/A,#N/A,FALSE,"RACT2.XLS";#N/A,#N/A,FALSE,"ECCMP";#N/A,#N/A,FALSE,"WELDER.XLS"}</definedName>
    <definedName name="fddf" hidden="1">{#N/A,#N/A,FALSE,"COVER.XLS";#N/A,#N/A,FALSE,"RACT1.XLS";#N/A,#N/A,FALSE,"RACT2.XLS";#N/A,#N/A,FALSE,"ECCMP";#N/A,#N/A,FALSE,"WELDER.XLS"}</definedName>
    <definedName name="fdf" hidden="1">{#N/A,#N/A,FALSE,"COVER1.XLS ";#N/A,#N/A,FALSE,"RACT1.XLS";#N/A,#N/A,FALSE,"RACT2.XLS";#N/A,#N/A,FALSE,"ECCMP";#N/A,#N/A,FALSE,"WELDER.XLS"}</definedName>
    <definedName name="fdfd" hidden="1">{#N/A,#N/A,FALSE,"COVER1.XLS ";#N/A,#N/A,FALSE,"RACT1.XLS";#N/A,#N/A,FALSE,"RACT2.XLS";#N/A,#N/A,FALSE,"ECCMP";#N/A,#N/A,FALSE,"WELDER.XLS"}</definedName>
    <definedName name="fdfdf" hidden="1">{#N/A,#N/A,FALSE,"COVER1.XLS ";#N/A,#N/A,FALSE,"RACT1.XLS";#N/A,#N/A,FALSE,"RACT2.XLS";#N/A,#N/A,FALSE,"ECCMP";#N/A,#N/A,FALSE,"WELDER.XLS"}</definedName>
    <definedName name="fdfdfdf" hidden="1">{#N/A,#N/A,FALSE,"COVER.XLS";#N/A,#N/A,FALSE,"RACT1.XLS";#N/A,#N/A,FALSE,"RACT2.XLS";#N/A,#N/A,FALSE,"ECCMP";#N/A,#N/A,FALSE,"WELDER.XLS"}</definedName>
    <definedName name="fdfdfgdg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dhrh" hidden="1">{#N/A,#N/A,FALSE,"AR2";#N/A,#N/A,FALSE,"SUM"}</definedName>
    <definedName name="ffeee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ffff" hidden="1">#REF!</definedName>
    <definedName name="fgf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grd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grf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instmts" hidden="1">{#N/A,#N/A,FALSE,"Fin_Stmts";#N/A,#N/A,FALSE,"IntraComp Profit Data"}</definedName>
    <definedName name="ftrds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dh" hidden="1">#REF!</definedName>
    <definedName name="g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fg" hidden="1">{#N/A,#N/A,FALSE,"COVER1.XLS ";#N/A,#N/A,FALSE,"RACT1.XLS";#N/A,#N/A,FALSE,"RACT2.XLS";#N/A,#N/A,FALSE,"ECCMP";#N/A,#N/A,FALSE,"WELDER.XLS"}</definedName>
    <definedName name="gv" hidden="1">{#N/A,#N/A,FALSE,"COVER1.XLS ";#N/A,#N/A,FALSE,"RACT1.XLS";#N/A,#N/A,FALSE,"RACT2.XLS";#N/A,#N/A,FALSE,"ECCMP";#N/A,#N/A,FALSE,"WELDER.XLS"}</definedName>
    <definedName name="gx" hidden="1">{#N/A,#N/A,FALSE,"COVER.XLS";#N/A,#N/A,FALSE,"RACT1.XLS";#N/A,#N/A,FALSE,"RACT2.XLS";#N/A,#N/A,FALSE,"ECCMP";#N/A,#N/A,FALSE,"WELDER.XLS"}</definedName>
    <definedName name="hgf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gu7tygyrtrdsajh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itech" hidden="1">#REF!</definedName>
    <definedName name="hjk" hidden="1">#REF!</definedName>
    <definedName name="HTML" localSheetId="1" hidden="1">{"'Eng (page2)'!$A$1:$D$52"}</definedName>
    <definedName name="HTML" localSheetId="0" hidden="1">{"'Eng (page2)'!$A$1:$D$52"}</definedName>
    <definedName name="HTML" hidden="1">{"'Eng (page2)'!$A$1:$D$52"}</definedName>
    <definedName name="HTML_CodePage" hidden="1">874</definedName>
    <definedName name="HTML_Control" localSheetId="1" hidden="1">{"'Eng (page2)'!$A$1:$D$52"}</definedName>
    <definedName name="HTML_Control" localSheetId="0" hidden="1">{"'Eng (page2)'!$A$1:$D$52"}</definedName>
    <definedName name="HTML_Control" hidden="1">{"'Eng (page2)'!$A$1:$D$52"}</definedName>
    <definedName name="HTML_Description" hidden="1">""</definedName>
    <definedName name="HTML_Email" hidden="1">""</definedName>
    <definedName name="HTML_Header" hidden="1">"Foreign Exchange Rates (Page 2)"</definedName>
    <definedName name="HTML_LastUpdate" hidden="1">"5/6/00"</definedName>
    <definedName name="HTML_LineAfter" hidden="1">FALSE</definedName>
    <definedName name="HTML_LineBefore" hidden="1">FALSE</definedName>
    <definedName name="HTML_Name" hidden="1">"Banking Department, Bank of Thailand Tel.(662) 283-5454"</definedName>
    <definedName name="HTML_OBDlg2" hidden="1">TRUE</definedName>
    <definedName name="HTML_OBDlg4" hidden="1">TRUE</definedName>
    <definedName name="HTML_OS" hidden="1">0</definedName>
    <definedName name="HTML_PathFile" hidden="1">"c:\fer2.html"</definedName>
    <definedName name="HTML_Title" hidden="1">""</definedName>
    <definedName name="I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k" hidden="1">{#N/A,#N/A,FALSE,"AR2";#N/A,#N/A,FALSE,"SUM"}</definedName>
    <definedName name="jkhuiygh9petk" hidden="1">{#N/A,#N/A,FALSE,"COVER1.XLS ";#N/A,#N/A,FALSE,"RACT1.XLS";#N/A,#N/A,FALSE,"RACT2.XLS";#N/A,#N/A,FALSE,"ECCMP";#N/A,#N/A,FALSE,"WELDER.XLS"}</definedName>
    <definedName name="jo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j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uj" hidden="1">{#N/A,#N/A,FALSE,"17MAY";#N/A,#N/A,FALSE,"24MAY"}</definedName>
    <definedName name="junkme" hidden="1">{#N/A,#N/A,TRUE,"Status Report";#N/A,#N/A,TRUE,"Current Forecast";#N/A,#N/A,TRUE,"Last Forecast";#N/A,#N/A,TRUE,"BP";#N/A,#N/A,TRUE,"LY"}</definedName>
    <definedName name="ka" hidden="1">{#N/A,#N/A,FALSE,"COVER.XLS";#N/A,#N/A,FALSE,"RACT1.XLS";#N/A,#N/A,FALSE,"RACT2.XLS";#N/A,#N/A,FALSE,"ECCMP";#N/A,#N/A,FALSE,"WELDER.XLS"}</definedName>
    <definedName name="kai" hidden="1">{#N/A,#N/A,FALSE,"COVER1.XLS ";#N/A,#N/A,FALSE,"RACT1.XLS";#N/A,#N/A,FALSE,"RACT2.XLS";#N/A,#N/A,FALSE,"ECCMP";#N/A,#N/A,FALSE,"WELDER.XLS"}</definedName>
    <definedName name="key" hidden="1">#REF!</definedName>
    <definedName name="kjhih" hidden="1">{#N/A,#N/A,FALSE,"AR2";#N/A,#N/A,FALSE,"SUM"}</definedName>
    <definedName name="kj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L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kjghyhhju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rj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y" hidden="1">{#N/A,#N/A,FALSE,"COVER1.XLS ";#N/A,#N/A,FALSE,"RACT1.XLS";#N/A,#N/A,FALSE,"RACT2.XLS";#N/A,#N/A,FALSE,"ECCMP";#N/A,#N/A,FALSE,"WELDER.XLS"}</definedName>
    <definedName name="kskk" hidden="1">{#N/A,#N/A,FALSE,"COVER.XLS";#N/A,#N/A,FALSE,"RACT1.XLS";#N/A,#N/A,FALSE,"RACT2.XLS";#N/A,#N/A,FALSE,"ECCMP";#N/A,#N/A,FALSE,"WELDER.XLS"}</definedName>
    <definedName name="kvs" hidden="1">{#N/A,#N/A,FALSE,"COVER1.XLS ";#N/A,#N/A,FALSE,"RACT1.XLS";#N/A,#N/A,FALSE,"RACT2.XLS";#N/A,#N/A,FALSE,"ECCMP";#N/A,#N/A,FALSE,"WELDER.XLS"}</definedName>
    <definedName name="laura" hidden="1">{#N/A,#N/A,TRUE,"Status Report";#N/A,#N/A,TRUE,"Current Forecast";#N/A,#N/A,TRUE,"Last Forecast";#N/A,#N/A,TRUE,"BP";#N/A,#N/A,TRUE,"LY"}</definedName>
    <definedName name="lff" hidden="1">{#N/A,#N/A,FALSE,"17MAY";#N/A,#N/A,FALSE,"24MAY"}</definedName>
    <definedName name="lkk" hidden="1">{#N/A,#N/A,FALSE,"17MAY";#N/A,#N/A,FALSE,"24MAY"}</definedName>
    <definedName name="M_Drama" hidden="1">#REF!</definedName>
    <definedName name="mam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MBC_D" hidden="1">#REF!</definedName>
    <definedName name="mike" hidden="1">[9]TargBSCF!#REF!</definedName>
    <definedName name="mmmmmmmmmmmmmmm" hidden="1">#REF!</definedName>
    <definedName name="mo" hidden="1">{#N/A,#N/A,FALSE,"COVER.XLS";#N/A,#N/A,FALSE,"RACT1.XLS";#N/A,#N/A,FALSE,"RACT2.XLS";#N/A,#N/A,FALSE,"ECCMP";#N/A,#N/A,FALSE,"WELDER.XLS"}</definedName>
    <definedName name="mon" hidden="1">{#N/A,#N/A,FALSE,"COVER.XLS";#N/A,#N/A,FALSE,"RACT1.XLS";#N/A,#N/A,FALSE,"RACT2.XLS";#N/A,#N/A,FALSE,"ECCMP";#N/A,#N/A,FALSE,"WELDER.XLS"}</definedName>
    <definedName name="new" hidden="1">{"'Model'!$A$1:$N$53"}</definedName>
    <definedName name="nnnn" hidden="1">#REF!</definedName>
    <definedName name="nnnnnn" hidden="1">[3]TargIS!#REF!</definedName>
    <definedName name="nnnnnnnnnnn" hidden="1">#REF!</definedName>
    <definedName name="nnnnnnnnnnnnn" hidden="1">[3]TargIS!#REF!</definedName>
    <definedName name="noo" hidden="1">{#N/A,#N/A,FALSE,"COVER.XLS";#N/A,#N/A,FALSE,"RACT1.XLS";#N/A,#N/A,FALSE,"RACT2.XLS";#N/A,#N/A,FALSE,"ECCMP";#N/A,#N/A,FALSE,"WELDER.XLS"}</definedName>
    <definedName name="nung" hidden="1">{#N/A,#N/A,FALSE,"COVER.XLS";#N/A,#N/A,FALSE,"RACT1.XLS";#N/A,#N/A,FALSE,"RACT2.XLS";#N/A,#N/A,FALSE,"ECCMP";#N/A,#N/A,FALSE,"WELDER.XLS"}</definedName>
    <definedName name="nut" localSheetId="1" hidden="1">[11]A!#REF!</definedName>
    <definedName name="nut" localSheetId="0" hidden="1">[12]A!#REF!</definedName>
    <definedName name="nut" hidden="1">[12]A!#REF!</definedName>
    <definedName name="oiiuui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ol" hidden="1">{#N/A,#N/A,FALSE,"COVER.XLS";#N/A,#N/A,FALSE,"RACT1.XLS";#N/A,#N/A,FALSE,"RACT2.XLS";#N/A,#N/A,FALSE,"ECCMP";#N/A,#N/A,FALSE,"WELDER.XLS"}</definedName>
    <definedName name="oldkey1" hidden="1">#REF!</definedName>
    <definedName name="oldsort" hidden="1">#REF!</definedName>
    <definedName name="ooei" hidden="1">{#N/A,#N/A,FALSE,"COVER1.XLS ";#N/A,#N/A,FALSE,"RACT1.XLS";#N/A,#N/A,FALSE,"RACT2.XLS";#N/A,#N/A,FALSE,"ECCMP";#N/A,#N/A,FALSE,"WELDER.XLS"}</definedName>
    <definedName name="oro" hidden="1">{#N/A,#N/A,FALSE,"COVER1.XLS ";#N/A,#N/A,FALSE,"RACT1.XLS";#N/A,#N/A,FALSE,"RACT2.XLS";#N/A,#N/A,FALSE,"ECCMP";#N/A,#N/A,FALSE,"WELDER.XLS"}</definedName>
    <definedName name="Plan50July" hidden="1">{"'Sheet1'!$A$1:$BH$50","'Sheet1'!$A$1:$AP$46","'Sheet1'!$AO$17"}</definedName>
    <definedName name="pom" hidden="1">#REF!</definedName>
    <definedName name="price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promotion_วิไลวรรณ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erw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res" hidden="1">{#N/A,#N/A,FALSE,"COVER1.XLS ";#N/A,#N/A,FALSE,"RACT1.XLS";#N/A,#N/A,FALSE,"RACT2.XLS";#N/A,#N/A,FALSE,"ECCMP";#N/A,#N/A,FALSE,"WELDER.XLS"}</definedName>
    <definedName name="res_sum" hidden="1">{#N/A,#N/A,FALSE,"COVER1.XLS ";#N/A,#N/A,FALSE,"RACT1.XLS";#N/A,#N/A,FALSE,"RACT2.XLS";#N/A,#N/A,FALSE,"ECCMP";#N/A,#N/A,FALSE,"WELDER.XLS"}</definedName>
    <definedName name="res_sum1" hidden="1">{#N/A,#N/A,FALSE,"COVER1.XLS ";#N/A,#N/A,FALSE,"RACT1.XLS";#N/A,#N/A,FALSE,"RACT2.XLS";#N/A,#N/A,FALSE,"ECCMP";#N/A,#N/A,FALSE,"WELDER.XLS"}</definedName>
    <definedName name="rgvesrhbare" hidden="1">{#N/A,#N/A,FALSE,"COVER.XLS";#N/A,#N/A,FALSE,"RACT1.XLS";#N/A,#N/A,FALSE,"RACT2.XLS";#N/A,#N/A,FALSE,"ECCMP";#N/A,#N/A,FALSE,"WELDER.XLS"}</definedName>
    <definedName name="ro" hidden="1">{#N/A,#N/A,FALSE,"17MAY";#N/A,#N/A,FALSE,"24MAY"}</definedName>
    <definedName name="rrtt" hidden="1">{#N/A,#N/A,FALSE,"COVER1.XLS ";#N/A,#N/A,FALSE,"RACT1.XLS";#N/A,#N/A,FALSE,"RACT2.XLS";#N/A,#N/A,FALSE,"ECCMP";#N/A,#N/A,FALSE,"WELDER.XLS"}</definedName>
    <definedName name="rtret" hidden="1">{#N/A,#N/A,FALSE,"COVER1.XLS ";#N/A,#N/A,FALSE,"RACT1.XLS";#N/A,#N/A,FALSE,"RACT2.XLS";#N/A,#N/A,FALSE,"ECCMP";#N/A,#N/A,FALSE,"WELDER.XLS"}</definedName>
    <definedName name="rtrt" hidden="1">{#N/A,#N/A,FALSE,"COVER1.XLS ";#N/A,#N/A,FALSE,"RACT1.XLS";#N/A,#N/A,FALSE,"RACT2.XLS";#N/A,#N/A,FALSE,"ECCMP";#N/A,#N/A,FALSE,"WELDER.XLS"}</definedName>
    <definedName name="rtrwt" hidden="1">{#N/A,#N/A,FALSE,"COVER.XLS";#N/A,#N/A,FALSE,"RACT1.XLS";#N/A,#N/A,FALSE,"RACT2.XLS";#N/A,#N/A,FALSE,"ECCMP";#N/A,#N/A,FALSE,"WELDER.XLS"}</definedName>
    <definedName name="rwere" hidden="1">{#N/A,#N/A,FALSE,"COVER1.XLS ";#N/A,#N/A,FALSE,"RACT1.XLS";#N/A,#N/A,FALSE,"RACT2.XLS";#N/A,#N/A,FALSE,"ECCMP";#N/A,#N/A,FALSE,"WELDER.XLS"}</definedName>
    <definedName name="safdsadsa" hidden="1">{#N/A,#N/A,FALSE,"COVER1.XLS ";#N/A,#N/A,FALSE,"RACT1.XLS";#N/A,#N/A,FALSE,"RACT2.XLS";#N/A,#N/A,FALSE,"ECCMP";#N/A,#N/A,FALSE,"WELDER.XLS"}</definedName>
    <definedName name="sa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df" hidden="1">{#N/A,#N/A,FALSE,"COVER.XLS";#N/A,#N/A,FALSE,"RACT1.XLS";#N/A,#N/A,FALSE,"RACT2.XLS";#N/A,#N/A,FALSE,"ECCMP";#N/A,#N/A,FALSE,"WELDER.XLS"}</definedName>
    <definedName name="sedf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IRAPHO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les" hidden="1">{#N/A,#N/A,FALSE,"COVER.XLS";#N/A,#N/A,FALSE,"RACT1.XLS";#N/A,#N/A,FALSE,"RACT2.XLS";#N/A,#N/A,FALSE,"ECCMP";#N/A,#N/A,FALSE,"WELDER.XLS"}</definedName>
    <definedName name="slrkgo0peu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o" hidden="1">{#N/A,#N/A,FALSE,"COVER1.XLS ";#N/A,#N/A,FALSE,"RACT1.XLS";#N/A,#N/A,FALSE,"RACT2.XLS";#N/A,#N/A,FALSE,"ECCMP";#N/A,#N/A,FALSE,"WELDER.XLS"}</definedName>
    <definedName name="Sort" hidden="1">#REF!</definedName>
    <definedName name="s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tuff" hidden="1">[13]BEV!#REF!</definedName>
    <definedName name="SummCopy" hidden="1">{"'Sheet1'!$A$1:$BH$50","'Sheet1'!$A$1:$AP$46","'Sheet1'!$AO$17"}</definedName>
    <definedName name="supa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xcfxsdfc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terherher" hidden="1">{#N/A,#N/A,FALSE,"AR2";#N/A,#N/A,FALSE,"SUM"}</definedName>
    <definedName name="TextRefCopyRangeCount" hidden="1">1</definedName>
    <definedName name="therhrehrew" hidden="1">{#N/A,#N/A,FALSE,"AR2";#N/A,#N/A,FALSE,"SUM"}</definedName>
    <definedName name="TMT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tr" hidden="1">{#N/A,#N/A,FALSE,"COVER.XLS";#N/A,#N/A,FALSE,"RACT1.XLS";#N/A,#N/A,FALSE,"RACT2.XLS";#N/A,#N/A,FALSE,"ECCMP";#N/A,#N/A,FALSE,"WELDER.XLS"}</definedName>
    <definedName name="ttt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c" hidden="1">#REF!</definedName>
    <definedName name="vdsfbgdfha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vitee" hidden="1">{#N/A,#N/A,FALSE,"COVER1.XLS ";#N/A,#N/A,FALSE,"RACT1.XLS";#N/A,#N/A,FALSE,"RACT2.XLS";#N/A,#N/A,FALSE,"ECCMP";#N/A,#N/A,FALSE,"WELDER.XLS"}</definedName>
    <definedName name="wetgregweg" hidden="1">{#N/A,#N/A,FALSE,"AR2";#N/A,#N/A,FALSE,"SUM"}</definedName>
    <definedName name="wrgvsdvdv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hidden="1">{#N/A,#N/A,FALSE,"17MAY";#N/A,#N/A,FALSE,"24MAY"}</definedName>
    <definedName name="wrn.2.2" hidden="1">{#N/A,#N/A,FALSE,"17MAY";#N/A,#N/A,FALSE,"24MAY"}</definedName>
    <definedName name="wrn.Accretion." hidden="1">{"Accretion",#N/A,FALSE,"Assum"}</definedName>
    <definedName name="wrn.Actuals." hidden="1">{#N/A,#N/A,FALSE,"TUN";#N/A,#N/A,FALSE,"TOK";#N/A,#N/A,FALSE,"SIN";#N/A,#N/A,FALSE,"SYD";#N/A,#N/A,FALSE,"SEO";#N/A,#N/A,FALSE,"ROM";#N/A,#N/A,FALSE,"PAR";#N/A,#N/A,FALSE,"MUN";#N/A,#N/A,FALSE,"MAD";#N/A,#N/A,FALSE,"LON";#N/A,#N/A,FALSE,"JOH";#N/A,#N/A,FALSE,"HON";#N/A,#N/A,FALSE,"HAM";#N/A,#N/A,FALSE,"DUB";#N/A,#N/A,FALSE,"BRU";#N/A,#N/A,FALSE,"AMS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{#N/A,#N/A,FALSE,"AR2";#N/A,#N/A,FALSE,"SUM"}</definedName>
    <definedName name="wrn.Assumptions." hidden="1">{"Assumptions",#N/A,FALSE,"Assum"}</definedName>
    <definedName name="wrn.BCTL._.Canadian._.Dollar._.Statements." hidden="1">{#N/A,#N/A,FALSE,"YE-BCTL[Inc Stmt]";#N/A,#N/A,FALSE,"YE-BCTL[Bal Sht]"}</definedName>
    <definedName name="wrn.BOI._.Journal._.Entries." hidden="1">{#N/A,#N/A,FALSE,"GL Input";#N/A,#N/A,FALSE,"WIP-NL Input"}</definedName>
    <definedName name="wrn.BOI._.Ledgers." hidden="1">{#N/A,#N/A,FALSE,"Trail Balance";#N/A,#N/A,FALSE,"Gen Ledger";#N/A,#N/A,FALSE,"Sub Ledger"}</definedName>
    <definedName name="wrn.BOI._.Miscellaneous." hidden="1">{#N/A,#N/A,FALSE,"Accom Payments";#N/A,#N/A,FALSE,"Travel Adv";#N/A,#N/A,FALSE,"Payroll Taxes"}</definedName>
    <definedName name="wrn.BOI._.Monthly._.Workbook." hidden="1">{#N/A,#N/A,TRUE,"PULLCODE";#N/A,#N/A,TRUE,"JOURNAL 6-289-6";#N/A,#N/A,TRUE,"JOURNAL 6-289-F";#N/A,#N/A,TRUE,"Overhead";#N/A,#N/A,TRUE,"TIMELINE";#N/A,#N/A,TRUE,"Reflectives"}</definedName>
    <definedName name="wrn.branch." hidden="1">{"led",#N/A,FALSE,"BRANCH";"bal",#N/A,FALSE,"BRANCH";#N/A,#N/A,FALSE,"Misc_JEs"}</definedName>
    <definedName name="wrn.budget." hidden="1">{#N/A,#N/A,FALSE,"BUDIC";#N/A,#N/A,FALSE,"BUDVAR";#N/A,#N/A,FALSE,"BUD"}</definedName>
    <definedName name="wrn.CAG." hidden="1">{#N/A,#N/A,FALSE,"CAG"}</definedName>
    <definedName name="wrn.Canadian._.Dollar._.Statements." hidden="1">{#N/A,#N/A,FALSE,"YE-Can $ [Inc Stmt]-OldCo";#N/A,#N/A,FALSE,"YE-Can $ [Bal Sht]-OldCo";#N/A,#N/A,FALSE,"YE-Can $ [Inc Stmt]-NewCo";#N/A,#N/A,FALSE,"YE-Can $ [Bal Sht]-NewCo"}</definedName>
    <definedName name="wrn.comsumable.2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PB." hidden="1">{#N/A,#N/A,FALSE,"CPB"}</definedName>
    <definedName name="wrn.Credit._.Summary." hidden="1">{#N/A,#N/A,FALSE,"Credit Summary"}</definedName>
    <definedName name="wrn.Current._.Account._.Balances." hidden="1">{#N/A,#N/A,FALSE,"Arn-Current";#N/A,#N/A,FALSE,"Win-Current"}</definedName>
    <definedName name="wrn.DEPR." hidden="1">{#N/A,#N/A,FALSE,"DEPR"}</definedName>
    <definedName name="wrn.DSG." hidden="1">{#N/A,#N/A,FALSE,"BRU";#N/A,#N/A,FALSE,"MAD";#N/A,#N/A,FALSE,"MUN";#N/A,#N/A,FALSE,"SEO";#N/A,#N/A,FALSE,"TOK"}</definedName>
    <definedName name="wrn.elect.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xchange._.Rate." hidden="1">{#N/A,#N/A,FALSE,"Exchange Rate";#N/A,#N/A,FALSE,"Fax"}</definedName>
    <definedName name="wrn.FCB." hidden="1">{"FCB_ALL",#N/A,FALSE,"FCB"}</definedName>
    <definedName name="wrn.fcb2" hidden="1">{"FCB_ALL",#N/A,FALSE,"FCB"}</definedName>
    <definedName name="wrn.FDS._.Reports." hidden="1">{#N/A,#N/A,FALSE,"WORKSHEET";#N/A,#N/A,FALSE,"STAT";"Income USD (INCOME)",#N/A,FALSE,"INCOME";#N/A,#N/A,FALSE,"CTS";"Bal Sheet USD Thousands (BALSHET)",#N/A,FALSE,"BALSHET";"Bal Sheet AUD Thousands (BALSHET)",#N/A,FALSE,"BALSHET";"Orders",#N/A,FALSE,"ORDERSALEPROFIT";"Income AUD (INCOME)",#N/A,FALSE,"INCOME";#N/A,#N/A,FALSE,"Corpallo";"Sales &amp; Profit",#N/A,FALSE,"ORDERSALEPROFIT"}</definedName>
    <definedName name="wrn.Financial._.Report." hidden="1">{"Fin_China",#N/A,FALSE,"中國區";"Fin_游汝謙",#N/A,FALSE,"游汝謙";"Fin_姚民僕",#N/A,FALSE,"姚民僕";"Fin_相福利",#N/A,FALSE,"相福利";"Fin_何炎光",#N/A,FALSE,"何炎光";"Fin_黃元安",#N/A,FALSE,"黃元安";"Fin_黃安楠",#N/A,FALSE,"黃安楠";"Fin_北京",#N/A,FALSE,"北京";"Fin_柳勤齡",#N/A,FALSE,"柳勤齡"}</definedName>
    <definedName name="wrn.Fixed._.Assets." hidden="1">{#N/A,#N/A,FALSE,"Arn-Asset";#N/A,#N/A,FALSE,"Win-Asset"}</definedName>
    <definedName name="wrn.GIS." hidden="1">{#N/A,#N/A,FALSE,"GIS"}</definedName>
    <definedName name="wrn.HNZ." hidden="1">{#N/A,#N/A,FALSE,"HNZ"}</definedName>
    <definedName name="wrn.Input._.Data." hidden="1">{"Input_Fin",#N/A,FALSE,"By Code";"Input_Opt",#N/A,FALSE,"By Code"}</definedName>
    <definedName name="wrn.Journal." hidden="1">{#N/A,#N/A,FALSE,"JNL7";#N/A,#N/A,FALSE,"SUMMARY"}</definedName>
    <definedName name="wrn.K." hidden="1">{#N/A,#N/A,FALSE,"K"}</definedName>
    <definedName name="wrn.MAIN." hidden="1">{#N/A,#N/A,FALSE,"TB";#N/A,#N/A,FALSE,"GLIC";#N/A,#N/A,FALSE,"SLIC"}</definedName>
    <definedName name="wrn.MCCRK." hidden="1">{#N/A,#N/A,FALSE,"MCCRK"}</definedName>
    <definedName name="wrn.MISC." hidden="1">{#N/A,#N/A,FALSE,"MISC"}</definedName>
    <definedName name="wrn.Monthly._.Financial._.Statements." hidden="1">{#N/A,#N/A,FALSE,"Fin_Stmts";#N/A,#N/A,FALSE,"IntraComp Profit Data"}</definedName>
    <definedName name="wrn.NA." hidden="1">{#N/A,#N/A,FALSE,"NA"}</definedName>
    <definedName name="wrn.OldCo._.NewCo._.Year._.End." hidden="1">{#N/A,#N/A,FALSE,"Arn-Tooling";#N/A,#N/A,FALSE,"Arn-Fixed Asset";#N/A,#N/A,FALSE,"YE-Arn [Inc Stmt]";#N/A,#N/A,FALSE,"YE-Arn [Bal Sht]";#N/A,#N/A,FALSE,"Win-Tooling";#N/A,#N/A,FALSE,"Win-Fixed Asset";#N/A,#N/A,FALSE,"YE-Win [Inc Stmt]";#N/A,#N/A,FALSE,"YE-Win [Bal Sht]";#N/A,#N/A,FALSE,"DeHav GL 68848";#N/A,#N/A,FALSE,"YE-DeHav [Inc Stmt]";#N/A,#N/A,FALSE,"YE-DeHav [Bal Sht]";#N/A,#N/A,FALSE,"YE-Con [Inc Stmt]-OldCo";#N/A,#N/A,FALSE,"YE-Con [Bal Sht]-OldCo";#N/A,#N/A,FALSE,"YE-Con [Inc Stmt]-NewCo";#N/A,#N/A,FALSE,"YE-Con [Bal Sht]-NewCo";#N/A,#N/A,FALSE,"YE-Con [Inc Stmt]-Elim";#N/A,#N/A,FALSE,"YE-Con [Bal Sht]-Elim";#N/A,#N/A,FALSE,"YE-Consolidated [Inc Stmt]";#N/A,#N/A,FALSE,"YE-Consolidated [Bal Sht]"}</definedName>
    <definedName name="wrn.Operation._.Report." hidden="1">{"Opt_China",#N/A,FALSE,"中國區";"Opt_游汝謙",#N/A,FALSE,"游汝謙";"Opt_姚民僕",#N/A,FALSE,"姚民僕";"Opt_相福利",#N/A,FALSE,"相福利";"Opt_何炎光",#N/A,FALSE,"何炎光";"Opt_黃元安",#N/A,FALSE,"黃元安";"Opt_黃安楠",#N/A,FALSE,"黃安楠";"Opt_北京",#N/A,FALSE,"北京";"Opt_柳勤齡",#N/A,FALSE,"柳勤齡"}</definedName>
    <definedName name="wrn.OTHER." hidden="1">{#N/A,#N/A,FALSE,"JNL6";#N/A,#N/A,FALSE,"SUMMARY";#N/A,#N/A,FALSE,"SUMMARY";#N/A,#N/A,FALSE,"SUMMARY"}</definedName>
    <definedName name="wrn.piping.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PE._.Schedules." hidden="1">{#N/A,#N/A,FALSE,"PP&amp;E - Arnprior";#N/A,#N/A,FALSE,"PP&amp;E - Winnipeg"}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RCC.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hidden="1">{#N/A,#N/A,TRUE,"Status Report";#N/A,#N/A,TRUE,"Current Forecast";#N/A,#N/A,TRUE,"Last Forecast";#N/A,#N/A,TRUE,"BP";#N/A,#N/A,TRUE,"LY"}</definedName>
    <definedName name="wrn.Report1." hidden="1">{#N/A,#N/A,FALSE,"IS";#N/A,#N/A,FALSE,"BS";#N/A,#N/A,FALSE,"CF";#N/A,#N/A,FALSE,"CE";#N/A,#N/A,FALSE,"Depr";#N/A,#N/A,FALSE,"APAL"}</definedName>
    <definedName name="wrn.REPORTS." hidden="1">{#N/A,#N/A,FALSE,"BALANCE";#N/A,#N/A,FALSE,"GL";#N/A,#N/A,FALSE,"SL";#N/A,#N/A,FALSE,"TMLNE";#N/A,#N/A,FALSE,"SALES"}</definedName>
    <definedName name="wrn.REVENUE." hidden="1">{"CALA2",#N/A,FALSE,"Sheet1";"CALA1",#N/A,FALSE,"Sheet1";"NAmerica2",#N/A,FALSE,"Sheet1";"NAmerica1",#N/A,FALSE,"Sheet1";"Sweden2",#N/A,FALSE,"Sheet1";"Sweden1",#N/A,FALSE,"Sheet1";"France2",#N/A,FALSE,"Sheet1";"France1",#N/A,FALSE,"Sheet1";"UK2",#N/A,FALSE,"Sheet1";"UK1",#N/A,FALSE,"Sheet1";"Japan2",#N/A,FALSE,"Sheet1";"Japan1",#N/A,FALSE,"Sheet1";"Australlia2",#N/A,FALSE,"Sheet1";"Australlia1",#N/A,FALSE,"Sheet1";"india2",#N/A,FALSE,"Sheet1";"India1",#N/A,FALSE,"Sheet1";"Asia-North2",#N/A,FALSE,"Sheet1";"Asia-North1",#N/A,FALSE,"Sheet1";"Asia-South2",#N/A,FALSE,"Sheet1";"Asia-South1",#N/A,FALSE,"Sheet1"}</definedName>
    <definedName name="wrn.RPLINS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TAND_ALONE_BOTH." hidden="1">{"FCB_ALL",#N/A,FALSE,"FCB";"GREY_ALL",#N/A,FALSE,"GREY"}</definedName>
    <definedName name="wrn.summ1" hidden="1">{#N/A,#N/A,FALSE,"COVER1.XLS ";#N/A,#N/A,FALSE,"RACT1.XLS";#N/A,#N/A,FALSE,"RACT2.XLS";#N/A,#N/A,FALSE,"ECCMP";#N/A,#N/A,FALSE,"WELDER.XLS"}</definedName>
    <definedName name="wrn.summary." hidden="1">{#N/A,#N/A,FALSE,"COVER1.XLS ";#N/A,#N/A,FALSE,"RACT1.XLS";#N/A,#N/A,FALSE,"RACT2.XLS";#N/A,#N/A,FALSE,"ECCMP";#N/A,#N/A,FALSE,"WELDER.XLS"}</definedName>
    <definedName name="wrn.Trading._.Summary." hidden="1">{#N/A,#N/A,FALSE,"Trading Summary"}</definedName>
    <definedName name="wrn.WWY." hidden="1">{#N/A,#N/A,FALSE,"WWY"}</definedName>
    <definedName name="wrn2.3" hidden="1">{#N/A,#N/A,FALSE,"17MAY";#N/A,#N/A,FALSE,"24MAY"}</definedName>
    <definedName name="wrnypyoh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vavFAWRG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" localSheetId="1" hidden="1">{"'Eng (page2)'!$A$1:$D$52"}</definedName>
    <definedName name="x" localSheetId="0" hidden="1">{"'Eng (page2)'!$A$1:$D$52"}</definedName>
    <definedName name="x" hidden="1">{"'Eng (page2)'!$A$1:$D$52"}</definedName>
    <definedName name="xjey1" hidden="1">#REF!</definedName>
    <definedName name="xls1" hidden="1">{#N/A,#N/A,FALSE,"17MAY";#N/A,#N/A,FALSE,"24MAY"}</definedName>
    <definedName name="xsort2" hidden="1">#REF!</definedName>
    <definedName name="YUTRY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zzzzz" hidden="1">{#N/A,#N/A,FALSE,"COVER1.XLS ";#N/A,#N/A,FALSE,"RACT1.XLS";#N/A,#N/A,FALSE,"RACT2.XLS";#N/A,#N/A,FALSE,"ECCMP";#N/A,#N/A,FALSE,"WELDER.XLS"}</definedName>
    <definedName name="zzzzzzzz" hidden="1">{#N/A,#N/A,FALSE,"COVER1.XLS ";#N/A,#N/A,FALSE,"RACT1.XLS";#N/A,#N/A,FALSE,"RACT2.XLS";#N/A,#N/A,FALSE,"ECCMP";#N/A,#N/A,FALSE,"WELDER.XLS"}</definedName>
    <definedName name="เงิน" hidden="1">#REF!</definedName>
    <definedName name="เงินเดือน" localSheetId="1" hidden="1">{"'Eng (page2)'!$A$1:$D$52"}</definedName>
    <definedName name="เงินเดือน" localSheetId="0" hidden="1">{"'Eng (page2)'!$A$1:$D$52"}</definedName>
    <definedName name="เงินเดือน" hidden="1">{"'Eng (page2)'!$A$1:$D$52"}</definedName>
    <definedName name="เดกหด" hidden="1">{#N/A,#N/A,FALSE,"COVER1.XLS ";#N/A,#N/A,FALSE,"RACT1.XLS";#N/A,#N/A,FALSE,"RACT2.XLS";#N/A,#N/A,FALSE,"ECCMP";#N/A,#N/A,FALSE,"WELDER.XLS"}</definedName>
    <definedName name="เป้าหมายQ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รื่องติดตามNC" hidden="1">{#N/A,#N/A,FALSE,"COVER1.XLS ";#N/A,#N/A,FALSE,"RACT1.XLS";#N/A,#N/A,FALSE,"RACT2.XLS";#N/A,#N/A,FALSE,"ECCMP";#N/A,#N/A,FALSE,"WELDER.XLS"}</definedName>
    <definedName name="เวสวว" hidden="1">{#N/A,#N/A,FALSE,"COVER.XLS";#N/A,#N/A,FALSE,"RACT1.XLS";#N/A,#N/A,FALSE,"RACT2.XLS";#N/A,#N/A,FALSE,"ECCMP";#N/A,#N/A,FALSE,"WELDER.XLS"}</definedName>
    <definedName name="แผนผัง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อ่ป้อิกิ่ป้อิ่แอ" hidden="1">{#N/A,#N/A,FALSE,"COVER1.XLS ";#N/A,#N/A,FALSE,"RACT1.XLS";#N/A,#N/A,FALSE,"RACT2.XLS";#N/A,#N/A,FALSE,"ECCMP";#N/A,#N/A,FALSE,"WELDER.XLS"}</definedName>
    <definedName name="ไก" hidden="1">{#N/A,#N/A,FALSE,"COVER.XLS";#N/A,#N/A,FALSE,"RACT1.XLS";#N/A,#N/A,FALSE,"RACT2.XLS";#N/A,#N/A,FALSE,"ECCMP";#N/A,#N/A,FALSE,"WELDER.XLS"}</definedName>
    <definedName name="ไม่เอา" hidden="1">{#N/A,#N/A,FALSE,"COVER.XLS";#N/A,#N/A,FALSE,"RACT1.XLS";#N/A,#N/A,FALSE,"RACT2.XLS";#N/A,#N/A,FALSE,"ECCMP";#N/A,#N/A,FALSE,"WELDER.XLS"}</definedName>
    <definedName name="ก" hidden="1">{#N/A,#N/A,FALSE,"COVER1.XLS ";#N/A,#N/A,FALSE,"RACT1.XLS";#N/A,#N/A,FALSE,"RACT2.XLS";#N/A,#N/A,FALSE,"ECCMP";#N/A,#N/A,FALSE,"WELDER.XLS"}</definedName>
    <definedName name="กก" hidden="1">{#N/A,#N/A,FALSE,"COVER1.XLS ";#N/A,#N/A,FALSE,"RACT1.XLS";#N/A,#N/A,FALSE,"RACT2.XLS";#N/A,#N/A,FALSE,"ECCMP";#N/A,#N/A,FALSE,"WELDER.XLS"}</definedName>
    <definedName name="กดแล" hidden="1">#REF!</definedName>
    <definedName name="กล่อง" hidden="1">{#N/A,#N/A,FALSE,"COVER1.XLS ";#N/A,#N/A,FALSE,"RACT1.XLS";#N/A,#N/A,FALSE,"RACT2.XLS";#N/A,#N/A,FALSE,"ECCMP";#N/A,#N/A,FALSE,"WELDER.XLS"}</definedName>
    <definedName name="กห" hidden="1">{#N/A,#N/A,FALSE,"COVER1.XLS ";#N/A,#N/A,FALSE,"RACT1.XLS";#N/A,#N/A,FALSE,"RACT2.XLS";#N/A,#N/A,FALSE,"ECCMP";#N/A,#N/A,FALSE,"WELDER.XLS"}</definedName>
    <definedName name="กหก" hidden="1">{#N/A,#N/A,FALSE,"COVER.XLS";#N/A,#N/A,FALSE,"RACT1.XLS";#N/A,#N/A,FALSE,"RACT2.XLS";#N/A,#N/A,FALSE,"ECCMP";#N/A,#N/A,FALSE,"WELDER.XLS"}</definedName>
    <definedName name="ก่า" hidden="1">{#N/A,#N/A,FALSE,"COVER1.XLS ";#N/A,#N/A,FALSE,"RACT1.XLS";#N/A,#N/A,FALSE,"RACT2.XLS";#N/A,#N/A,FALSE,"ECCMP";#N/A,#N/A,FALSE,"WELDER.XLS"}</definedName>
    <definedName name="กำหนด" hidden="1">{#N/A,#N/A,FALSE,"COVER.XLS";#N/A,#N/A,FALSE,"RACT1.XLS";#N/A,#N/A,FALSE,"RACT2.XLS";#N/A,#N/A,FALSE,"ECCMP";#N/A,#N/A,FALSE,"WELDER.XLS"}</definedName>
    <definedName name="ฃล" hidden="1">{#N/A,#N/A,FALSE,"COVER1.XLS ";#N/A,#N/A,FALSE,"RACT1.XLS";#N/A,#N/A,FALSE,"RACT2.XLS";#N/A,#N/A,FALSE,"ECCMP";#N/A,#N/A,FALSE,"WELDER.XLS"}</definedName>
    <definedName name="งง" hidden="1">#REF!</definedName>
    <definedName name="งาน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จจจ" hidden="1">{#N/A,#N/A,FALSE,"COVER1.XLS ";#N/A,#N/A,FALSE,"RACT1.XLS";#N/A,#N/A,FALSE,"RACT2.XLS";#N/A,#N/A,FALSE,"ECCMP";#N/A,#N/A,FALSE,"WELDER.XLS"}</definedName>
    <definedName name="ช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ชชช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ฏณษธณฯศษธ" hidden="1">{#N/A,#N/A,FALSE,"17MAY";#N/A,#N/A,FALSE,"24MAY"}</definedName>
    <definedName name="ฑ๊ฎฆโ?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ดะกะรารีรเ" hidden="1">{#N/A,#N/A,FALSE,"COVER1.XLS ";#N/A,#N/A,FALSE,"RACT1.XLS";#N/A,#N/A,FALSE,"RACT2.XLS";#N/A,#N/A,FALSE,"ECCMP";#N/A,#N/A,FALSE,"WELDER.XLS"}</definedName>
    <definedName name="ตต" hidden="1">{#N/A,#N/A,FALSE,"COVER.XLS";#N/A,#N/A,FALSE,"RACT1.XLS";#N/A,#N/A,FALSE,"RACT2.XLS";#N/A,#N/A,FALSE,"ECCMP";#N/A,#N/A,FALSE,"WELDER.XLS"}</definedName>
    <definedName name="ตตตตต" hidden="1">{#N/A,#N/A,FALSE,"COVER.XLS";#N/A,#N/A,FALSE,"RACT1.XLS";#N/A,#N/A,FALSE,"RACT2.XLS";#N/A,#N/A,FALSE,"ECCMP";#N/A,#N/A,FALSE,"WELDER.XLS"}</definedName>
    <definedName name="ททททท" hidden="1">{#N/A,#N/A,FALSE,"17MAY";#N/A,#N/A,FALSE,"24MAY"}</definedName>
    <definedName name="บบบบบบ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ปปป" hidden="1">{#N/A,#N/A,FALSE,"COVER.XLS";#N/A,#N/A,FALSE,"RACT1.XLS";#N/A,#N/A,FALSE,"RACT2.XLS";#N/A,#N/A,FALSE,"ECCMP";#N/A,#N/A,FALSE,"WELDER.XLS"}</definedName>
    <definedName name="ประเมินกรรมการ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" hidden="1">{#N/A,#N/A,FALSE,"COVER1.XLS ";#N/A,#N/A,FALSE,"RACT1.XLS";#N/A,#N/A,FALSE,"RACT2.XLS";#N/A,#N/A,FALSE,"ECCMP";#N/A,#N/A,FALSE,"WELDER.XLS"}</definedName>
    <definedName name="ยยย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ยยย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รายละเอียส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ลลล" hidden="1">{#N/A,#N/A,FALSE,"17MAY";#N/A,#N/A,FALSE,"24MAY"}</definedName>
    <definedName name="ลลลลลลลลลล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ลลลลลลลลลล" hidden="1">{#N/A,#N/A,FALSE,"17MAY";#N/A,#N/A,FALSE,"24MAY"}</definedName>
    <definedName name="วนนส" hidden="1">{#N/A,#N/A,FALSE,"17MAY";#N/A,#N/A,FALSE,"24MAY"}</definedName>
    <definedName name="วส" hidden="1">#REF!</definedName>
    <definedName name="วสมน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วส้วียขี" hidden="1">{#N/A,#N/A,FALSE,"COVER1.XLS ";#N/A,#N/A,FALSE,"RACT1.XLS";#N/A,#N/A,FALSE,"RACT2.XLS";#N/A,#N/A,FALSE,"ECCMP";#N/A,#N/A,FALSE,"WELDER.XLS"}</definedName>
    <definedName name="สมสสน" hidden="1">{#N/A,#N/A,FALSE,"COVER.XLS";#N/A,#N/A,FALSE,"RACT1.XLS";#N/A,#N/A,FALSE,"RACT2.XLS";#N/A,#N/A,FALSE,"ECCMP";#N/A,#N/A,FALSE,"WELDER.XLS"}</definedName>
    <definedName name="สส" hidden="1">{#N/A,#N/A,FALSE,"COVER1.XLS ";#N/A,#N/A,FALSE,"RACT1.XLS";#N/A,#N/A,FALSE,"RACT2.XLS";#N/A,#N/A,FALSE,"ECCMP";#N/A,#N/A,FALSE,"WELDER.XLS"}</definedName>
    <definedName name="สสส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ห" hidden="1">#REF!</definedName>
    <definedName name="หไ" hidden="1">{#N/A,#N/A,FALSE,"COVER1.XLS ";#N/A,#N/A,FALSE,"RACT1.XLS";#N/A,#N/A,FALSE,"RACT2.XLS";#N/A,#N/A,FALSE,"ECCMP";#N/A,#N/A,FALSE,"WELDER.XLS"}</definedName>
    <definedName name="หกห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หนึ่ง" hidden="1">{#N/A,#N/A,FALSE,"COVER.XLS";#N/A,#N/A,FALSE,"RACT1.XLS";#N/A,#N/A,FALSE,"RACT2.XLS";#N/A,#N/A,FALSE,"ECCMP";#N/A,#N/A,FALSE,"WELDER.XLS"}</definedName>
    <definedName name="หห" hidden="1">{#N/A,#N/A,FALSE,"17MAY";#N/A,#N/A,FALSE,"24MAY"}</definedName>
    <definedName name="หหหห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ๆฟไ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이소영" hidden="1">#REF!</definedName>
    <definedName name="伊隆n." hidden="1">{#N/A,#N/A,FALSE,"Aging Summary";#N/A,#N/A,FALSE,"Ratio Analysis";#N/A,#N/A,FALSE,"Test 120 Day Accts";#N/A,#N/A,FALSE,"Tickmarks"}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0" i="1" l="1"/>
  <c r="F86" i="5"/>
  <c r="J50" i="2"/>
  <c r="A1" i="5" l="1"/>
  <c r="A47" i="5" s="1"/>
  <c r="A1" i="4"/>
  <c r="A1" i="3"/>
  <c r="A1" i="2"/>
  <c r="A32" i="4"/>
  <c r="A35" i="3"/>
  <c r="H26" i="4" l="1"/>
  <c r="H18" i="4"/>
  <c r="H28" i="3"/>
  <c r="H20" i="3"/>
  <c r="H86" i="5" l="1"/>
  <c r="J86" i="5"/>
  <c r="L86" i="5"/>
  <c r="F75" i="5"/>
  <c r="H75" i="5"/>
  <c r="J75" i="5"/>
  <c r="L75" i="5"/>
  <c r="F64" i="5"/>
  <c r="H64" i="5"/>
  <c r="J64" i="5"/>
  <c r="L64" i="5"/>
  <c r="H31" i="5"/>
  <c r="L31" i="5"/>
  <c r="J26" i="4"/>
  <c r="F26" i="4"/>
  <c r="N23" i="4"/>
  <c r="N20" i="4"/>
  <c r="N12" i="4"/>
  <c r="N15" i="4"/>
  <c r="N16" i="4"/>
  <c r="F18" i="4"/>
  <c r="J18" i="4"/>
  <c r="L18" i="4"/>
  <c r="T28" i="3"/>
  <c r="P28" i="3"/>
  <c r="L28" i="3"/>
  <c r="J28" i="3"/>
  <c r="F28" i="3"/>
  <c r="R25" i="3"/>
  <c r="V25" i="3" s="1"/>
  <c r="R22" i="3"/>
  <c r="V22" i="3" s="1"/>
  <c r="R14" i="3"/>
  <c r="V14" i="3" s="1"/>
  <c r="R17" i="3"/>
  <c r="V17" i="3" s="1"/>
  <c r="R18" i="3"/>
  <c r="V18" i="3" s="1"/>
  <c r="F20" i="3"/>
  <c r="J20" i="3"/>
  <c r="L20" i="3"/>
  <c r="N20" i="3"/>
  <c r="P20" i="3"/>
  <c r="T20" i="3"/>
  <c r="L56" i="2"/>
  <c r="P56" i="2"/>
  <c r="L50" i="2"/>
  <c r="P50" i="2"/>
  <c r="J23" i="2"/>
  <c r="L23" i="2"/>
  <c r="N23" i="2"/>
  <c r="P23" i="2"/>
  <c r="J15" i="2"/>
  <c r="L15" i="2"/>
  <c r="N15" i="2"/>
  <c r="P15" i="2"/>
  <c r="P125" i="1"/>
  <c r="L125" i="1"/>
  <c r="L80" i="1"/>
  <c r="N80" i="1"/>
  <c r="P80" i="1"/>
  <c r="J70" i="1"/>
  <c r="L70" i="1"/>
  <c r="N70" i="1"/>
  <c r="P70" i="1"/>
  <c r="J40" i="1"/>
  <c r="L40" i="1"/>
  <c r="N40" i="1"/>
  <c r="P40" i="1"/>
  <c r="J27" i="1"/>
  <c r="L27" i="1"/>
  <c r="N27" i="1"/>
  <c r="P27" i="1"/>
  <c r="H35" i="5" l="1"/>
  <c r="L35" i="5"/>
  <c r="N18" i="4"/>
  <c r="L128" i="1"/>
  <c r="P128" i="1"/>
  <c r="P25" i="2"/>
  <c r="L25" i="2"/>
  <c r="R20" i="3"/>
  <c r="V20" i="3" s="1"/>
  <c r="L82" i="1"/>
  <c r="J42" i="1"/>
  <c r="J82" i="1"/>
  <c r="N82" i="1"/>
  <c r="N42" i="1"/>
  <c r="P82" i="1"/>
  <c r="N25" i="2"/>
  <c r="J25" i="2"/>
  <c r="P42" i="1"/>
  <c r="L42" i="1"/>
  <c r="H77" i="5" l="1"/>
  <c r="L77" i="5"/>
  <c r="J31" i="2"/>
  <c r="N31" i="2"/>
  <c r="P31" i="2"/>
  <c r="L31" i="2"/>
  <c r="P130" i="1"/>
  <c r="L130" i="1"/>
  <c r="A96" i="5"/>
  <c r="A49" i="5"/>
  <c r="A46" i="5"/>
  <c r="A96" i="1"/>
  <c r="A95" i="1"/>
  <c r="A141" i="1" s="1"/>
  <c r="A64" i="2" s="1"/>
  <c r="A50" i="1"/>
  <c r="A98" i="1" s="1"/>
  <c r="A48" i="1"/>
  <c r="H80" i="5" l="1"/>
  <c r="L80" i="5"/>
  <c r="F10" i="5"/>
  <c r="J10" i="5"/>
  <c r="J34" i="2"/>
  <c r="N34" i="2"/>
  <c r="N50" i="2"/>
  <c r="P34" i="2"/>
  <c r="L34" i="2"/>
  <c r="F31" i="5" l="1"/>
  <c r="J31" i="5"/>
  <c r="J44" i="2"/>
  <c r="N44" i="2"/>
  <c r="L24" i="4"/>
  <c r="N56" i="2"/>
  <c r="N26" i="3"/>
  <c r="J56" i="2"/>
  <c r="L44" i="2"/>
  <c r="P44" i="2"/>
  <c r="F35" i="5" l="1"/>
  <c r="J35" i="5"/>
  <c r="R26" i="3"/>
  <c r="N28" i="3"/>
  <c r="L26" i="4"/>
  <c r="N24" i="4"/>
  <c r="F77" i="5" l="1"/>
  <c r="J77" i="5"/>
  <c r="N26" i="4"/>
  <c r="V26" i="3"/>
  <c r="R28" i="3"/>
  <c r="V28" i="3" s="1"/>
  <c r="F80" i="5" l="1"/>
  <c r="J80" i="5"/>
  <c r="N125" i="1"/>
  <c r="J125" i="1"/>
  <c r="J128" i="1" l="1"/>
  <c r="N128" i="1"/>
  <c r="J130" i="1" l="1"/>
  <c r="N130" i="1"/>
</calcChain>
</file>

<file path=xl/sharedStrings.xml><?xml version="1.0" encoding="utf-8"?>
<sst xmlns="http://schemas.openxmlformats.org/spreadsheetml/2006/main" count="351" uniqueCount="197">
  <si>
    <t>บริษัท โปรเอ็น คอร์ป จำกัด (มหาชน)</t>
  </si>
  <si>
    <t xml:space="preserve">งบแสดงฐานะการเงิน </t>
  </si>
  <si>
    <t>ณ วันที่ 31 มีนาคม พ.ศ. 2565</t>
  </si>
  <si>
    <t>งบการเงินรวม</t>
  </si>
  <si>
    <t>งบการเงินเฉพาะกิจการ</t>
  </si>
  <si>
    <t>(ยังไม่ได้ตรวจสอบ)</t>
  </si>
  <si>
    <t>(ตรวจสอบแล้ว)</t>
  </si>
  <si>
    <t>31 มีนาคม</t>
  </si>
  <si>
    <t>31 ธันวาคม</t>
  </si>
  <si>
    <t>พ.ศ. 2565</t>
  </si>
  <si>
    <t>พ.ศ. 2564</t>
  </si>
  <si>
    <t>หมายเหตุ</t>
  </si>
  <si>
    <t>บาท</t>
  </si>
  <si>
    <t>สินทรัพย์</t>
  </si>
  <si>
    <t>สินทรัพย์หมุนเวียน</t>
  </si>
  <si>
    <t>เงินสดและรายการเทียบเท่าเงินสด</t>
  </si>
  <si>
    <t>สินทรัพย์ทางการเงินที่วัดมูลค่าด้วย</t>
  </si>
  <si>
    <t>มูลค่ายุติธรรมผ่านกำไรหรือขาดทุน</t>
  </si>
  <si>
    <t>ลูกหนี้การค้าและลูกหนี้อื่น</t>
  </si>
  <si>
    <t>ส่วนของลูกหนี้ตามสัญญาเช่าที่ถึงกำหนด</t>
  </si>
  <si>
    <t>รับชำระภายในหนึ่งปี</t>
  </si>
  <si>
    <t>เงินให้กู้ยืมระยะสั้นแก่บุคคลและกิจการที่เกี่ยวข้องกัน</t>
  </si>
  <si>
    <t>วิธีราคาทุนตัดจำหน่าย</t>
  </si>
  <si>
    <t>สินค้าคงเหลือ</t>
  </si>
  <si>
    <t xml:space="preserve">สินทรัพย์หมุนเวียนอื่น </t>
  </si>
  <si>
    <t xml:space="preserve">รวมสินทรัพย์หมุนเวียน </t>
  </si>
  <si>
    <t>สินทรัพย์ไม่หมุนเวียน</t>
  </si>
  <si>
    <t>เงินฝากธนาคารที่ติดภาระค้ำประกัน</t>
  </si>
  <si>
    <t>ลูกหนี้ตามสัญญาเช่า</t>
  </si>
  <si>
    <t>เงินลงทุนในบริษัทย่อย</t>
  </si>
  <si>
    <t>ที่ดิน อาคารและอุปกรณ์</t>
  </si>
  <si>
    <t>สินทรัพย์สิทธิการใช้</t>
  </si>
  <si>
    <t>สินทรัพย์ไม่มีตัวตน</t>
  </si>
  <si>
    <t>สินทรัพย์ภาษีเงินได้รอการตัดบัญชี</t>
  </si>
  <si>
    <t>สินทรัพย์ไม่หมุนเวียนอื่น</t>
  </si>
  <si>
    <t>รวมสินทรัพย์ไม่หมุนเวียน</t>
  </si>
  <si>
    <t xml:space="preserve">รวมสินทรัพย์ </t>
  </si>
  <si>
    <t xml:space="preserve">             กรรมการ    ____________________________________       กรรมการ    ____________________________________</t>
  </si>
  <si>
    <t>หมายเหตุประกอบงบการเงินรวมและงบการเงินเฉพาะกิจการเป็นส่วนหนึ่งของงบการเงินนี้</t>
  </si>
  <si>
    <r>
      <t xml:space="preserve">งบแสดงฐานะการเงิน </t>
    </r>
    <r>
      <rPr>
        <sz val="13"/>
        <rFont val="Browallia New"/>
        <family val="2"/>
      </rPr>
      <t>(ต่อ)</t>
    </r>
  </si>
  <si>
    <t>หนี้สินและส่วนของเจ้าของ</t>
  </si>
  <si>
    <t>หนี้สินหมุนเวียน</t>
  </si>
  <si>
    <t>เงินเบิกเกินบัญชีและ</t>
  </si>
  <si>
    <t>เงินกู้ยืมระยะสั้นจากสถาบันการเงิน</t>
  </si>
  <si>
    <t>เจ้าหนี้การค้าและเจ้าหนี้อื่น</t>
  </si>
  <si>
    <t>เงินกู้ยืมระยะยาวที่ถึงกำหนดชำระภายในหนึ่งปี</t>
  </si>
  <si>
    <t>หนี้สินตามสัญญาเช่าที่ถึงกำหนด</t>
  </si>
  <si>
    <t>ชำระภายในหนึ่งปี</t>
  </si>
  <si>
    <t xml:space="preserve">หนี้สินหมุนเวียนอื่น                       </t>
  </si>
  <si>
    <t xml:space="preserve">รวมหนี้สินหมุนเวียน                  </t>
  </si>
  <si>
    <t>หนี้สินไม่หมุนเวียน</t>
  </si>
  <si>
    <t>เงินกู้ยืมระยะยาว</t>
  </si>
  <si>
    <t>หุ้นกู้</t>
  </si>
  <si>
    <t>หนี้สินตามสัญญาเช่า</t>
  </si>
  <si>
    <t>ภาระผูกพันผลประโยชน์พนักงาน</t>
  </si>
  <si>
    <t>ประมาณการค่ารื้อถอน</t>
  </si>
  <si>
    <t xml:space="preserve">รวมหนี้สินไม่หมุนเวียน                  </t>
  </si>
  <si>
    <t>รวมหนี้สิน</t>
  </si>
  <si>
    <r>
      <t xml:space="preserve">หนี้สินและส่วนของเจ้าของ </t>
    </r>
    <r>
      <rPr>
        <sz val="13"/>
        <rFont val="Browallia New"/>
        <family val="2"/>
      </rPr>
      <t>(ต่อ)</t>
    </r>
  </si>
  <si>
    <t>ส่วนของเจ้าของ</t>
  </si>
  <si>
    <t xml:space="preserve">ทุนเรือนหุ้น                                </t>
  </si>
  <si>
    <t>ทุนจดทะเบียน</t>
  </si>
  <si>
    <t xml:space="preserve">หุ้นสามัญจำนวน 316,000,000 หุ้น </t>
  </si>
  <si>
    <t>มูลค่าที่ตราไว้หุ้นละ 0.5 บาท</t>
  </si>
  <si>
    <t>ทุนที่ออกและชำระแล้ว</t>
  </si>
  <si>
    <t>มูลค่าที่ได้รับชำระแล้วหุ้นละ 0.5 บาท</t>
  </si>
  <si>
    <t>ส่วนเกินมูลค่าหุ้นสามัญ</t>
  </si>
  <si>
    <t>ส่วนเกินทุนจากการรวมธุรกิจภายใต้การควบคุมเดียวกัน</t>
  </si>
  <si>
    <t>กำไรสะสม</t>
  </si>
  <si>
    <t>จัดสรรแล้ว - สำรองตามกฎหมาย</t>
  </si>
  <si>
    <t>ยังไม่ได้จัดสรร</t>
  </si>
  <si>
    <t>องค์ประกอบอื่นของส่วนของเจ้าของ</t>
  </si>
  <si>
    <t>รวมส่วนของผู้เป็นเจ้าของของบริษัทใหญ่</t>
  </si>
  <si>
    <t>ส่วนได้เสียที่ไม่มีอำนาจควบคุม</t>
  </si>
  <si>
    <t>รวมส่วนของเจ้าของ</t>
  </si>
  <si>
    <t>รวมหนี้สินและส่วนของเจ้าของ</t>
  </si>
  <si>
    <t>งบกำไรขาดทุนเบ็ดเสร็จ (ยังไม่ได้ตรวจสอบ)</t>
  </si>
  <si>
    <t>สำหรับงวดสามเดือนสิ้นสุดวันที่ 31 มีนาคม พ.ศ. 2565</t>
  </si>
  <si>
    <t>ข้อมูลทางการเงินรวม</t>
  </si>
  <si>
    <t>ข้อมูลทางการเงินเฉพาะกิจการ</t>
  </si>
  <si>
    <t>รายได้</t>
  </si>
  <si>
    <t>รายได้จากการขาย</t>
  </si>
  <si>
    <t>รายได้จากการให้บริการ</t>
  </si>
  <si>
    <t>รายได้จากสัญญาก่อสร้าง</t>
  </si>
  <si>
    <t>รวมรายได้</t>
  </si>
  <si>
    <t>ต้นทุน</t>
  </si>
  <si>
    <t>ต้นทุนขาย</t>
  </si>
  <si>
    <t>ต้นทุนการให้บริการ</t>
  </si>
  <si>
    <t>ต้นทุนจากสัญญาก่อสร้าง</t>
  </si>
  <si>
    <t>รวมต้นทุน</t>
  </si>
  <si>
    <t>กำไรขั้นต้น</t>
  </si>
  <si>
    <t xml:space="preserve">รายได้อื่น </t>
  </si>
  <si>
    <t>ค่าใช้จ่ายในการขาย</t>
  </si>
  <si>
    <t xml:space="preserve">ค่าใช้จ่ายในการบริหาร     </t>
  </si>
  <si>
    <t>ต้นทุนทางการเงิน</t>
  </si>
  <si>
    <t>กำไรก่อนค่าใช้จ่ายภาษีเงินได้</t>
  </si>
  <si>
    <t>ค่าใช้จ่ายภาษีเงินได้</t>
  </si>
  <si>
    <t>กำไรสำหรับงวด</t>
  </si>
  <si>
    <t>กำไรเบ็ดเสร็จอื่น</t>
  </si>
  <si>
    <t>รายการที่จะไม่จัดประเภทรายการใหม่ไปยังกำไรหรือ</t>
  </si>
  <si>
    <t>ขาดทุนในภายหลัง</t>
  </si>
  <si>
    <t>การวัดมูลค่าใหม่ของภาระผูกพันผลประโยชน์</t>
  </si>
  <si>
    <t>หลังออกจากงาน</t>
  </si>
  <si>
    <t>ภาษีเงินได้ของรายการที่จะไม่จัดประเภทรายการใหม่</t>
  </si>
  <si>
    <t>ไปยังกำไรหรือขาดทุนในภายหลัง</t>
  </si>
  <si>
    <t>กำไรเบ็ดเสร็จรวมสำหรับงวด</t>
  </si>
  <si>
    <t>การแบ่งปันกำไร</t>
  </si>
  <si>
    <t>ส่วนที่เป็นของผู้เป็นเจ้าของของบริษัทใหญ่</t>
  </si>
  <si>
    <t>ส่วนที่เป็นของส่วนได้เสียที่ไม่มีอำนาจควบคุม</t>
  </si>
  <si>
    <t>การแบ่งปันกำไรเบ็ดเสร็จรวม</t>
  </si>
  <si>
    <t>กำไรต่อหุ้น</t>
  </si>
  <si>
    <t>กำไรต่อหุ้นขั้นพื้นฐาน</t>
  </si>
  <si>
    <t>งบแสดงการเปลี่ยนแปลงส่วนของเจ้าของ (ยังไม่ได้ตรวจสอบ)</t>
  </si>
  <si>
    <t>ส่วนของผู้เป็นเจ้าของของบริษัทใหญ่</t>
  </si>
  <si>
    <t>องค์ประกอบอื่น</t>
  </si>
  <si>
    <t>ส่วนเกินทุน</t>
  </si>
  <si>
    <t>ของส่วนของเจ้าของ</t>
  </si>
  <si>
    <t>จากการรวม</t>
  </si>
  <si>
    <t>จัดสรรแล้ว</t>
  </si>
  <si>
    <t>การเปลี่ยนแปลง</t>
  </si>
  <si>
    <t>รวมส่วนของ</t>
  </si>
  <si>
    <t>ทุนที่ออกและ</t>
  </si>
  <si>
    <t>ส่วนเกิน</t>
  </si>
  <si>
    <t>ธุรกิจภายใต้การ</t>
  </si>
  <si>
    <t>- ทุนสำรอง</t>
  </si>
  <si>
    <t>สัดส่วน</t>
  </si>
  <si>
    <t>ผู้เป็นเจ้าของ</t>
  </si>
  <si>
    <t>ส่วนได้เสียที่ไม่มี</t>
  </si>
  <si>
    <t>รวม</t>
  </si>
  <si>
    <t>ชำระแล้ว</t>
  </si>
  <si>
    <t>มูลค่าหุ้น</t>
  </si>
  <si>
    <t>ควบคุมเดียวกัน</t>
  </si>
  <si>
    <t>ตามกฎหมาย</t>
  </si>
  <si>
    <t>ในบริษัทย่อย</t>
  </si>
  <si>
    <t>ของบริษัทใหญ่</t>
  </si>
  <si>
    <t>อำนาจควบคุม</t>
  </si>
  <si>
    <t xml:space="preserve">ยอดยกมาต้นงวด วันที่ 1 มกราคม พ.ศ. 2564 </t>
  </si>
  <si>
    <t>การเปลี่ยนแปลงในส่วนของเจ้าของสำหรับงวด</t>
  </si>
  <si>
    <t>สำรองตามกฎหมาย</t>
  </si>
  <si>
    <t>ยอดคงเหลือปลายงวด วันที่ 31 มีนาคม พ.ศ. 2564</t>
  </si>
  <si>
    <t xml:space="preserve">ยอดยกมาต้นงวด วันที่ 1 มกราคม พ.ศ. 2565 </t>
  </si>
  <si>
    <t>ยอดคงเหลือปลายงวด วันที่ 31 มีนาคม พ.ศ. 2565</t>
  </si>
  <si>
    <t>กรรมการ    ____________________________________       กรรมการ    ____________________________________</t>
  </si>
  <si>
    <r>
      <t>งบแสดงการเปลี่ยนแปลงส่วนของเจ้าของ (ยังไม่ได้ตรวจสอบ)</t>
    </r>
    <r>
      <rPr>
        <sz val="13"/>
        <rFont val="Browallia New"/>
        <family val="2"/>
      </rPr>
      <t xml:space="preserve"> (ต่อ)</t>
    </r>
  </si>
  <si>
    <t>งบกระแสเงินสด (ยังไม่ได้ตรวจสอบ)</t>
  </si>
  <si>
    <t>กระแสเงินสดจากกิจกรรมดำเนินงาน</t>
  </si>
  <si>
    <t>กำไรก่อนภาษีเงินได้</t>
  </si>
  <si>
    <t>รายการปรับปรุง</t>
  </si>
  <si>
    <t>ค่าเสื่อมราคา</t>
  </si>
  <si>
    <t>ค่าตัดจำหน่าย</t>
  </si>
  <si>
    <t>ค่าตัดจำหน่ายสินทรัพย์สิทธิการใช้</t>
  </si>
  <si>
    <t>ผลขาดทุนด้านเครดิตที่คาดว่าจะเกิดขึ้น (กลับรายการ)</t>
  </si>
  <si>
    <t xml:space="preserve">กลับรายการขาดทุนจากการลดมูลค่าของสินค้าคงเหลือ </t>
  </si>
  <si>
    <t>ขาดทุนจากมูลค่ายุติธรรมของสินทรัพย์ทางการเงิน</t>
  </si>
  <si>
    <t>ที่วัดมูลค่าด้วยมูลค่ายุติธรรมผ่านกำไรหรือขาดทุน</t>
  </si>
  <si>
    <t>ดอกเบี้ยรับ</t>
  </si>
  <si>
    <t>ดอกเบี้ยจ่าย</t>
  </si>
  <si>
    <t>การเปลี่ยนแปลงของสินทรัพย์และหนี้สินดำเนินงาน</t>
  </si>
  <si>
    <t>-  ลูกหนี้การค้าและลูกหนี้อื่น</t>
  </si>
  <si>
    <t>-  ลูกหนี้ตามสัญญาเช่า</t>
  </si>
  <si>
    <t>-  สินค้าคงเหลือ</t>
  </si>
  <si>
    <t>-  สินทรัพย์หมุนเวียนอื่น</t>
  </si>
  <si>
    <t>-  สินทรัพย์ไม่หมุนเวียนอื่น</t>
  </si>
  <si>
    <t>-  เจ้าหนี้การค้าและเจ้าหนี้อื่น</t>
  </si>
  <si>
    <t>-  หนี้สินหมุนเวียนอื่น</t>
  </si>
  <si>
    <t>เงินสดใช้ไปในการดำเนินงาน</t>
  </si>
  <si>
    <t>หัก</t>
  </si>
  <si>
    <t xml:space="preserve">         </t>
  </si>
  <si>
    <t>จ่ายภาษีเงินได้</t>
  </si>
  <si>
    <t>เงินสดสุทธิใช้ไปในกิจการดำเนินงาน</t>
  </si>
  <si>
    <r>
      <t xml:space="preserve">งบกระแสเงินสด (ยังไม่ได้ตรวจสอบ) </t>
    </r>
    <r>
      <rPr>
        <sz val="13"/>
        <rFont val="Browallia New"/>
        <family val="2"/>
      </rPr>
      <t>(ต่อ)</t>
    </r>
  </si>
  <si>
    <t>กระแสเงินสดจากกิจกรรมลงทุน</t>
  </si>
  <si>
    <t>เงินสดจ่ายเพื่อซื้อที่ดิน อาคารและอุปกรณ์</t>
  </si>
  <si>
    <t>เงินสดจ่ายเพื่อซื้อสินทรัพย์ไม่มีตัวตน</t>
  </si>
  <si>
    <t>เงินสดจ่ายเพื่อซื้อสินทรัพย์สิทธิการใช้</t>
  </si>
  <si>
    <t>เงินฝากสถาบันการเงินที่ติดภาระค้ำประกันที่ลดลง</t>
  </si>
  <si>
    <t>เงินสดจ่ายให้กู้ยืมแก่กิจการที่เกี่ยวข้องกัน</t>
  </si>
  <si>
    <t>เงินสดรับคืนจากเงินให้กู้ยืมแก่กิจการที่เกี่ยวข้องกัน</t>
  </si>
  <si>
    <t>เงินสดรับจากดอกเบี้ยรับ</t>
  </si>
  <si>
    <t>เงินสดสุทธิใช้ไปในกิจกรรมลงทุน</t>
  </si>
  <si>
    <t>กระแสเงินสดจากกิจกรรมจัดหาเงิน</t>
  </si>
  <si>
    <t>เงินสดรับจากเงินกู้ยืมระยะสั้นจากสถาบันการเงิน</t>
  </si>
  <si>
    <t>เงินสดจ่ายคืนเงินกู้ยืมระยะสั้นจากสถาบันการเงิน</t>
  </si>
  <si>
    <t>เงินสดรับจากเงินกู้ยืมระยะยาวจากสถาบันการเงิน</t>
  </si>
  <si>
    <t>เงินสดจ่ายคืนเงินกู้ยืมระยะยาวจากสถาบันการเงิน</t>
  </si>
  <si>
    <t>เงินสดรับจากการออกหุ้นกู้</t>
  </si>
  <si>
    <t>เงินสดจ่ายต้นทุนการทำรายการที่เกี่ยวข้องกับการออกหุ้นกู้</t>
  </si>
  <si>
    <t>เงินสดจ่ายคืนหนี้สินตามสัญญาเช่า</t>
  </si>
  <si>
    <t>เงินสดสุทธิได้มาจาก(ใช้ไปใน)กิจกรรมจัดหาเงิน</t>
  </si>
  <si>
    <t>เงินสดและรายการเทียบเท่าเงินสดเพิ่มขึ้น(ลดลง)สุทธิ</t>
  </si>
  <si>
    <t>เงินสดและรายการเทียบเท่าเงินสดต้นงวด</t>
  </si>
  <si>
    <t>เงินสดและรายการเทียบเท่าเงินสดสิ้นงวด</t>
  </si>
  <si>
    <t xml:space="preserve">เงินเบิกเกินบัญชีธนาคาร </t>
  </si>
  <si>
    <t>รายการที่ไม่ใช่เงินสดที่มีสาระสำคัญ</t>
  </si>
  <si>
    <t>การซื้อสินทรัพย์ตามสัญญาเช่า</t>
  </si>
  <si>
    <t>การซื้อที่ดิน อาคารและอุปกรณ์โดยไม่ได้ชำระเงิน</t>
  </si>
  <si>
    <t>การซื้อสินทรัพย์ไม่มีตัวตนโดยไม่ได้ชำระเงิน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</si>
</sst>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#,##0;\(#,##0\);&quot;-&quot;;@"/>
    <numFmt numFmtId="166" formatCode="#,##0;\(#,##0\)"/>
    <numFmt numFmtId="167" formatCode="#,##0.00;\(#,##0.00\);&quot;-&quot;;@"/>
    <numFmt numFmtId="168" formatCode="_(* #,##0_);_(* \(#,##0\);_(* &quot;-&quot;??_);_(@_)"/>
    <numFmt numFmtId="169" formatCode="_-* #,##0_-;\-* #,##0_-;_-* &quot;-&quot;??_-;_-@_-"/>
    <numFmt numFmtId="170" formatCode="#,##0.000;\(#,##0.000\);&quot;-&quot;;@"/>
    <numFmt numFmtId="171" formatCode="#,##0.0000;\(#,##0.0000\);&quot;-&quot;;@"/>
    <numFmt numFmtId="172" formatCode="#,##0.0;\(#,##0.0\)"/>
  </numFmts>
  <fonts count="14">
    <font>
      <sz val="14"/>
      <name val="Cordia New"/>
      <charset val="222"/>
    </font>
    <font>
      <b/>
      <sz val="13"/>
      <name val="Browallia New"/>
      <family val="2"/>
    </font>
    <font>
      <sz val="14"/>
      <name val="Cordia New"/>
      <family val="2"/>
    </font>
    <font>
      <sz val="13"/>
      <name val="Browallia New"/>
      <family val="2"/>
    </font>
    <font>
      <sz val="10"/>
      <name val="Arial"/>
      <family val="2"/>
    </font>
    <font>
      <b/>
      <sz val="12"/>
      <name val="Browallia New"/>
      <family val="2"/>
    </font>
    <font>
      <sz val="12"/>
      <name val="Browallia New"/>
      <family val="2"/>
    </font>
    <font>
      <u/>
      <sz val="13"/>
      <name val="Browallia New"/>
      <family val="2"/>
    </font>
    <font>
      <sz val="13"/>
      <color theme="0"/>
      <name val="Browallia New"/>
      <family val="2"/>
    </font>
    <font>
      <sz val="12"/>
      <color theme="0"/>
      <name val="Browallia New"/>
      <family val="2"/>
    </font>
    <font>
      <sz val="9"/>
      <name val="Browallia New"/>
      <family val="2"/>
    </font>
    <font>
      <b/>
      <sz val="9"/>
      <name val="Browallia New"/>
      <family val="2"/>
    </font>
    <font>
      <sz val="13"/>
      <color rgb="FFFF0000"/>
      <name val="Browallia New"/>
      <family val="2"/>
    </font>
    <font>
      <sz val="10"/>
      <name val="Times New Roman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37" fontId="13" fillId="0" borderId="0"/>
    <xf numFmtId="0" fontId="2" fillId="0" borderId="0"/>
  </cellStyleXfs>
  <cellXfs count="309">
    <xf numFmtId="0" fontId="0" fillId="0" borderId="0" xfId="0"/>
    <xf numFmtId="165" fontId="3" fillId="0" borderId="0" xfId="3" applyNumberFormat="1" applyFont="1" applyFill="1" applyAlignment="1">
      <alignment horizontal="right" vertical="center"/>
    </xf>
    <xf numFmtId="165" fontId="3" fillId="0" borderId="0" xfId="3" applyNumberFormat="1" applyFont="1" applyFill="1" applyBorder="1" applyAlignment="1">
      <alignment vertical="center"/>
    </xf>
    <xf numFmtId="165" fontId="3" fillId="0" borderId="0" xfId="3" applyNumberFormat="1" applyFont="1" applyFill="1" applyBorder="1" applyAlignment="1">
      <alignment horizontal="right" vertical="center"/>
    </xf>
    <xf numFmtId="165" fontId="3" fillId="0" borderId="1" xfId="3" applyNumberFormat="1" applyFont="1" applyFill="1" applyBorder="1" applyAlignment="1">
      <alignment horizontal="right" vertical="center"/>
    </xf>
    <xf numFmtId="0" fontId="1" fillId="0" borderId="0" xfId="2" applyFont="1"/>
    <xf numFmtId="0" fontId="1" fillId="0" borderId="0" xfId="8" applyFont="1" applyAlignment="1">
      <alignment vertical="top"/>
    </xf>
    <xf numFmtId="0" fontId="1" fillId="0" borderId="0" xfId="8" applyFont="1" applyAlignment="1">
      <alignment horizontal="center" vertical="top"/>
    </xf>
    <xf numFmtId="165" fontId="1" fillId="0" borderId="0" xfId="8" applyNumberFormat="1" applyFont="1" applyAlignment="1">
      <alignment horizontal="right" vertical="top"/>
    </xf>
    <xf numFmtId="41" fontId="1" fillId="0" borderId="0" xfId="8" applyNumberFormat="1" applyFont="1" applyAlignment="1">
      <alignment horizontal="right" vertical="top"/>
    </xf>
    <xf numFmtId="0" fontId="3" fillId="0" borderId="0" xfId="8" applyFont="1" applyAlignment="1">
      <alignment vertical="top"/>
    </xf>
    <xf numFmtId="166" fontId="1" fillId="0" borderId="1" xfId="8" applyNumberFormat="1" applyFont="1" applyBorder="1" applyAlignment="1">
      <alignment vertical="top"/>
    </xf>
    <xf numFmtId="0" fontId="1" fillId="0" borderId="1" xfId="8" applyFont="1" applyBorder="1" applyAlignment="1">
      <alignment vertical="top"/>
    </xf>
    <xf numFmtId="0" fontId="1" fillId="0" borderId="1" xfId="8" applyFont="1" applyBorder="1" applyAlignment="1">
      <alignment horizontal="center" vertical="top"/>
    </xf>
    <xf numFmtId="165" fontId="1" fillId="0" borderId="1" xfId="8" applyNumberFormat="1" applyFont="1" applyBorder="1" applyAlignment="1">
      <alignment horizontal="right" vertical="top"/>
    </xf>
    <xf numFmtId="166" fontId="1" fillId="0" borderId="0" xfId="8" applyNumberFormat="1" applyFont="1" applyAlignment="1">
      <alignment vertical="top"/>
    </xf>
    <xf numFmtId="0" fontId="1" fillId="0" borderId="0" xfId="5" applyFont="1" applyAlignment="1">
      <alignment vertical="top"/>
    </xf>
    <xf numFmtId="0" fontId="1" fillId="0" borderId="0" xfId="5" applyFont="1" applyAlignment="1">
      <alignment horizontal="center" vertical="top"/>
    </xf>
    <xf numFmtId="165" fontId="1" fillId="0" borderId="0" xfId="5" applyNumberFormat="1" applyFont="1" applyAlignment="1">
      <alignment horizontal="center" vertical="top"/>
    </xf>
    <xf numFmtId="165" fontId="1" fillId="0" borderId="0" xfId="5" applyNumberFormat="1" applyFont="1" applyAlignment="1">
      <alignment horizontal="right" vertical="top"/>
    </xf>
    <xf numFmtId="166" fontId="1" fillId="0" borderId="0" xfId="8" applyNumberFormat="1" applyFont="1" applyAlignment="1">
      <alignment horizontal="right" vertical="top"/>
    </xf>
    <xf numFmtId="0" fontId="3" fillId="0" borderId="0" xfId="8" applyFont="1" applyAlignment="1">
      <alignment horizontal="center" vertical="top"/>
    </xf>
    <xf numFmtId="165" fontId="3" fillId="0" borderId="0" xfId="6" applyNumberFormat="1" applyFont="1" applyAlignment="1">
      <alignment horizontal="right" vertical="top"/>
    </xf>
    <xf numFmtId="165" fontId="3" fillId="0" borderId="1" xfId="8" applyNumberFormat="1" applyFont="1" applyBorder="1" applyAlignment="1">
      <alignment horizontal="right" vertical="top"/>
    </xf>
    <xf numFmtId="166" fontId="3" fillId="0" borderId="0" xfId="8" applyNumberFormat="1" applyFont="1" applyAlignment="1">
      <alignment horizontal="right" vertical="top"/>
    </xf>
    <xf numFmtId="165" fontId="3" fillId="0" borderId="0" xfId="8" applyNumberFormat="1" applyFont="1" applyAlignment="1">
      <alignment horizontal="right" vertical="top"/>
    </xf>
    <xf numFmtId="165" fontId="3" fillId="0" borderId="0" xfId="6" applyNumberFormat="1" applyFont="1" applyAlignment="1">
      <alignment vertical="top"/>
    </xf>
    <xf numFmtId="0" fontId="3" fillId="0" borderId="0" xfId="6" applyFont="1" applyAlignment="1">
      <alignment vertical="top"/>
    </xf>
    <xf numFmtId="165" fontId="3" fillId="0" borderId="0" xfId="8" applyNumberFormat="1" applyFont="1" applyAlignment="1">
      <alignment horizontal="center" vertical="top"/>
    </xf>
    <xf numFmtId="41" fontId="3" fillId="0" borderId="0" xfId="8" applyNumberFormat="1" applyFont="1" applyAlignment="1">
      <alignment horizontal="right" vertical="top"/>
    </xf>
    <xf numFmtId="0" fontId="3" fillId="0" borderId="1" xfId="8" applyFont="1" applyBorder="1" applyAlignment="1">
      <alignment vertical="top"/>
    </xf>
    <xf numFmtId="0" fontId="1" fillId="0" borderId="0" xfId="2" applyFont="1" applyAlignment="1">
      <alignment vertical="center"/>
    </xf>
    <xf numFmtId="165" fontId="1" fillId="0" borderId="0" xfId="2" applyNumberFormat="1" applyFont="1" applyAlignment="1">
      <alignment horizontal="center" vertical="center"/>
    </xf>
    <xf numFmtId="165" fontId="1" fillId="0" borderId="0" xfId="2" applyNumberFormat="1" applyFont="1" applyAlignment="1">
      <alignment horizontal="right" vertical="center"/>
    </xf>
    <xf numFmtId="166" fontId="1" fillId="0" borderId="0" xfId="2" applyNumberFormat="1" applyFont="1" applyAlignment="1">
      <alignment horizontal="right" vertical="center"/>
    </xf>
    <xf numFmtId="0" fontId="1" fillId="0" borderId="1" xfId="2" applyFont="1" applyBorder="1" applyAlignment="1">
      <alignment vertical="center"/>
    </xf>
    <xf numFmtId="165" fontId="1" fillId="0" borderId="1" xfId="2" applyNumberFormat="1" applyFont="1" applyBorder="1" applyAlignment="1">
      <alignment horizontal="center" vertical="center"/>
    </xf>
    <xf numFmtId="165" fontId="1" fillId="0" borderId="1" xfId="2" applyNumberFormat="1" applyFont="1" applyBorder="1" applyAlignment="1">
      <alignment horizontal="right" vertical="center"/>
    </xf>
    <xf numFmtId="166" fontId="1" fillId="0" borderId="1" xfId="2" applyNumberFormat="1" applyFont="1" applyBorder="1" applyAlignment="1">
      <alignment horizontal="right" vertical="center"/>
    </xf>
    <xf numFmtId="0" fontId="5" fillId="0" borderId="0" xfId="4" applyFont="1" applyAlignment="1">
      <alignment vertical="top"/>
    </xf>
    <xf numFmtId="0" fontId="5" fillId="0" borderId="0" xfId="2" applyFont="1" applyAlignment="1">
      <alignment vertical="top"/>
    </xf>
    <xf numFmtId="165" fontId="5" fillId="0" borderId="1" xfId="4" applyNumberFormat="1" applyFont="1" applyBorder="1" applyAlignment="1">
      <alignment vertical="top"/>
    </xf>
    <xf numFmtId="165" fontId="5" fillId="0" borderId="0" xfId="4" applyNumberFormat="1" applyFont="1" applyAlignment="1">
      <alignment vertical="top"/>
    </xf>
    <xf numFmtId="0" fontId="6" fillId="0" borderId="0" xfId="4" applyFont="1" applyAlignment="1">
      <alignment vertical="top"/>
    </xf>
    <xf numFmtId="165" fontId="6" fillId="0" borderId="0" xfId="4" applyNumberFormat="1" applyFont="1" applyAlignment="1">
      <alignment horizontal="right" vertical="top"/>
    </xf>
    <xf numFmtId="165" fontId="5" fillId="0" borderId="0" xfId="4" applyNumberFormat="1" applyFont="1" applyAlignment="1">
      <alignment horizontal="right" vertical="top"/>
    </xf>
    <xf numFmtId="165" fontId="5" fillId="0" borderId="0" xfId="4" applyNumberFormat="1" applyFont="1" applyAlignment="1">
      <alignment horizontal="center" vertical="top"/>
    </xf>
    <xf numFmtId="166" fontId="6" fillId="0" borderId="0" xfId="4" applyNumberFormat="1" applyFont="1" applyAlignment="1">
      <alignment horizontal="right" vertical="top"/>
    </xf>
    <xf numFmtId="165" fontId="5" fillId="0" borderId="1" xfId="4" applyNumberFormat="1" applyFont="1" applyBorder="1" applyAlignment="1">
      <alignment horizontal="right" vertical="top"/>
    </xf>
    <xf numFmtId="165" fontId="5" fillId="0" borderId="3" xfId="4" applyNumberFormat="1" applyFont="1" applyBorder="1" applyAlignment="1">
      <alignment horizontal="right" vertical="top"/>
    </xf>
    <xf numFmtId="166" fontId="5" fillId="0" borderId="0" xfId="4" applyNumberFormat="1" applyFont="1" applyAlignment="1">
      <alignment horizontal="right" vertical="top"/>
    </xf>
    <xf numFmtId="166" fontId="5" fillId="0" borderId="0" xfId="4" applyNumberFormat="1" applyFont="1" applyAlignment="1">
      <alignment horizontal="center" vertical="top"/>
    </xf>
    <xf numFmtId="0" fontId="5" fillId="0" borderId="0" xfId="2" applyFont="1" applyAlignment="1">
      <alignment horizontal="right" vertical="top"/>
    </xf>
    <xf numFmtId="165" fontId="5" fillId="0" borderId="0" xfId="4" quotePrefix="1" applyNumberFormat="1" applyFont="1" applyAlignment="1">
      <alignment horizontal="right" vertical="top"/>
    </xf>
    <xf numFmtId="0" fontId="6" fillId="0" borderId="0" xfId="2" applyFont="1" applyAlignment="1">
      <alignment vertical="top"/>
    </xf>
    <xf numFmtId="166" fontId="5" fillId="0" borderId="1" xfId="4" applyNumberFormat="1" applyFont="1" applyBorder="1" applyAlignment="1">
      <alignment horizontal="right" vertical="top"/>
    </xf>
    <xf numFmtId="0" fontId="5" fillId="0" borderId="0" xfId="4" applyFont="1" applyAlignment="1">
      <alignment horizontal="center" vertical="top"/>
    </xf>
    <xf numFmtId="165" fontId="6" fillId="0" borderId="0" xfId="6" applyNumberFormat="1" applyFont="1" applyAlignment="1">
      <alignment horizontal="right" vertical="top"/>
    </xf>
    <xf numFmtId="0" fontId="5" fillId="0" borderId="0" xfId="5" applyFont="1" applyAlignment="1">
      <alignment vertical="top"/>
    </xf>
    <xf numFmtId="0" fontId="6" fillId="0" borderId="0" xfId="5" applyFont="1" applyAlignment="1">
      <alignment vertical="top"/>
    </xf>
    <xf numFmtId="165" fontId="6" fillId="0" borderId="1" xfId="4" applyNumberFormat="1" applyFont="1" applyBorder="1" applyAlignment="1">
      <alignment horizontal="right" vertical="top"/>
    </xf>
    <xf numFmtId="165" fontId="6" fillId="0" borderId="2" xfId="4" applyNumberFormat="1" applyFont="1" applyBorder="1" applyAlignment="1">
      <alignment horizontal="right" vertical="top"/>
    </xf>
    <xf numFmtId="0" fontId="5" fillId="0" borderId="0" xfId="2" applyFont="1" applyAlignment="1">
      <alignment vertical="center"/>
    </xf>
    <xf numFmtId="0" fontId="5" fillId="0" borderId="0" xfId="2" quotePrefix="1" applyFont="1" applyAlignment="1">
      <alignment vertical="center"/>
    </xf>
    <xf numFmtId="0" fontId="6" fillId="0" borderId="0" xfId="4" applyFont="1" applyAlignment="1">
      <alignment horizontal="center" vertical="top"/>
    </xf>
    <xf numFmtId="0" fontId="6" fillId="0" borderId="0" xfId="4" applyFont="1" applyAlignment="1">
      <alignment vertical="center"/>
    </xf>
    <xf numFmtId="165" fontId="3" fillId="0" borderId="1" xfId="2" applyNumberFormat="1" applyFont="1" applyBorder="1" applyAlignment="1">
      <alignment horizontal="right" vertical="center"/>
    </xf>
    <xf numFmtId="166" fontId="3" fillId="0" borderId="1" xfId="2" applyNumberFormat="1" applyFont="1" applyBorder="1" applyAlignment="1">
      <alignment horizontal="right" vertical="center"/>
    </xf>
    <xf numFmtId="0" fontId="3" fillId="0" borderId="0" xfId="2" applyFont="1" applyAlignment="1">
      <alignment vertical="center"/>
    </xf>
    <xf numFmtId="165" fontId="3" fillId="0" borderId="0" xfId="2" applyNumberFormat="1" applyFont="1" applyAlignment="1">
      <alignment horizontal="center" vertical="center"/>
    </xf>
    <xf numFmtId="165" fontId="3" fillId="0" borderId="0" xfId="2" applyNumberFormat="1" applyFont="1" applyAlignment="1">
      <alignment horizontal="right" vertical="center"/>
    </xf>
    <xf numFmtId="166" fontId="3" fillId="0" borderId="0" xfId="2" applyNumberFormat="1" applyFont="1" applyAlignment="1">
      <alignment horizontal="right" vertical="center"/>
    </xf>
    <xf numFmtId="165" fontId="1" fillId="0" borderId="0" xfId="8" applyNumberFormat="1" applyFont="1" applyAlignment="1">
      <alignment horizontal="center" vertical="top"/>
    </xf>
    <xf numFmtId="166" fontId="1" fillId="0" borderId="0" xfId="8" applyNumberFormat="1" applyFont="1" applyAlignment="1">
      <alignment horizontal="center" vertical="top"/>
    </xf>
    <xf numFmtId="165" fontId="1" fillId="0" borderId="1" xfId="8" applyNumberFormat="1" applyFont="1" applyBorder="1" applyAlignment="1">
      <alignment horizontal="center" vertical="top"/>
    </xf>
    <xf numFmtId="166" fontId="1" fillId="0" borderId="1" xfId="8" applyNumberFormat="1" applyFont="1" applyBorder="1" applyAlignment="1">
      <alignment horizontal="center" vertical="top"/>
    </xf>
    <xf numFmtId="166" fontId="1" fillId="0" borderId="1" xfId="8" applyNumberFormat="1" applyFont="1" applyBorder="1" applyAlignment="1">
      <alignment horizontal="right" vertical="top"/>
    </xf>
    <xf numFmtId="0" fontId="3" fillId="0" borderId="0" xfId="5" applyFont="1" applyAlignment="1">
      <alignment vertical="top"/>
    </xf>
    <xf numFmtId="165" fontId="3" fillId="0" borderId="0" xfId="5" applyNumberFormat="1" applyFont="1" applyAlignment="1">
      <alignment horizontal="right" vertical="top"/>
    </xf>
    <xf numFmtId="166" fontId="3" fillId="0" borderId="0" xfId="5" applyNumberFormat="1" applyFont="1" applyAlignment="1">
      <alignment horizontal="right" vertical="top"/>
    </xf>
    <xf numFmtId="166" fontId="1" fillId="0" borderId="0" xfId="5" applyNumberFormat="1" applyFont="1" applyAlignment="1">
      <alignment horizontal="center" vertical="top"/>
    </xf>
    <xf numFmtId="165" fontId="1" fillId="0" borderId="3" xfId="5" applyNumberFormat="1" applyFont="1" applyBorder="1" applyAlignment="1">
      <alignment horizontal="right" vertical="top"/>
    </xf>
    <xf numFmtId="166" fontId="1" fillId="0" borderId="0" xfId="5" applyNumberFormat="1" applyFont="1" applyAlignment="1">
      <alignment horizontal="right" vertical="top"/>
    </xf>
    <xf numFmtId="165" fontId="1" fillId="0" borderId="0" xfId="5" quotePrefix="1" applyNumberFormat="1" applyFont="1" applyAlignment="1">
      <alignment horizontal="right" vertical="top"/>
    </xf>
    <xf numFmtId="165" fontId="1" fillId="0" borderId="1" xfId="5" applyNumberFormat="1" applyFont="1" applyBorder="1" applyAlignment="1">
      <alignment horizontal="right" vertical="top"/>
    </xf>
    <xf numFmtId="165" fontId="3" fillId="0" borderId="0" xfId="4" applyNumberFormat="1" applyFont="1" applyAlignment="1">
      <alignment horizontal="right" vertical="center"/>
    </xf>
    <xf numFmtId="165" fontId="3" fillId="0" borderId="0" xfId="5" applyNumberFormat="1" applyFont="1" applyAlignment="1">
      <alignment horizontal="center" vertical="top"/>
    </xf>
    <xf numFmtId="166" fontId="3" fillId="0" borderId="0" xfId="5" applyNumberFormat="1" applyFont="1" applyAlignment="1">
      <alignment horizontal="right" vertical="center"/>
    </xf>
    <xf numFmtId="165" fontId="3" fillId="0" borderId="0" xfId="5" applyNumberFormat="1" applyFont="1" applyAlignment="1">
      <alignment horizontal="right" vertical="center"/>
    </xf>
    <xf numFmtId="165" fontId="3" fillId="0" borderId="1" xfId="5" applyNumberFormat="1" applyFont="1" applyBorder="1" applyAlignment="1">
      <alignment horizontal="right" vertical="center"/>
    </xf>
    <xf numFmtId="165" fontId="3" fillId="0" borderId="2" xfId="5" applyNumberFormat="1" applyFont="1" applyBorder="1" applyAlignment="1">
      <alignment horizontal="right" vertical="top"/>
    </xf>
    <xf numFmtId="165" fontId="3" fillId="0" borderId="1" xfId="8" applyNumberFormat="1" applyFont="1" applyBorder="1" applyAlignment="1">
      <alignment horizontal="center" vertical="top"/>
    </xf>
    <xf numFmtId="166" fontId="3" fillId="0" borderId="1" xfId="8" applyNumberFormat="1" applyFont="1" applyBorder="1" applyAlignment="1">
      <alignment horizontal="center" vertical="top"/>
    </xf>
    <xf numFmtId="166" fontId="3" fillId="0" borderId="1" xfId="8" applyNumberFormat="1" applyFont="1" applyBorder="1" applyAlignment="1">
      <alignment horizontal="right" vertical="top"/>
    </xf>
    <xf numFmtId="166" fontId="3" fillId="0" borderId="0" xfId="8" applyNumberFormat="1" applyFont="1" applyAlignment="1">
      <alignment horizontal="center" vertical="top"/>
    </xf>
    <xf numFmtId="0" fontId="3" fillId="0" borderId="0" xfId="6" applyFont="1" applyAlignment="1">
      <alignment vertical="center"/>
    </xf>
    <xf numFmtId="165" fontId="1" fillId="0" borderId="0" xfId="9" applyNumberFormat="1" applyFont="1" applyFill="1" applyAlignment="1">
      <alignment horizontal="right" vertical="center"/>
    </xf>
    <xf numFmtId="37" fontId="1" fillId="0" borderId="0" xfId="8" applyNumberFormat="1" applyFont="1" applyAlignment="1">
      <alignment horizontal="left" vertical="top"/>
    </xf>
    <xf numFmtId="166" fontId="1" fillId="0" borderId="0" xfId="6" quotePrefix="1" applyNumberFormat="1" applyFont="1" applyAlignment="1">
      <alignment horizontal="left" vertical="center"/>
    </xf>
    <xf numFmtId="165" fontId="3" fillId="0" borderId="0" xfId="9" applyNumberFormat="1" applyFont="1" applyFill="1" applyAlignment="1">
      <alignment horizontal="centerContinuous" vertical="center"/>
    </xf>
    <xf numFmtId="37" fontId="1" fillId="0" borderId="1" xfId="8" applyNumberFormat="1" applyFont="1" applyBorder="1" applyAlignment="1">
      <alignment horizontal="left" vertical="top"/>
    </xf>
    <xf numFmtId="166" fontId="1" fillId="0" borderId="1" xfId="6" applyNumberFormat="1" applyFont="1" applyBorder="1" applyAlignment="1">
      <alignment horizontal="left" vertical="center"/>
    </xf>
    <xf numFmtId="0" fontId="3" fillId="0" borderId="1" xfId="6" applyFont="1" applyBorder="1" applyAlignment="1">
      <alignment vertical="center"/>
    </xf>
    <xf numFmtId="165" fontId="3" fillId="0" borderId="1" xfId="9" applyNumberFormat="1" applyFont="1" applyFill="1" applyBorder="1" applyAlignment="1">
      <alignment horizontal="centerContinuous" vertical="center"/>
    </xf>
    <xf numFmtId="166" fontId="1" fillId="0" borderId="0" xfId="6" applyNumberFormat="1" applyFont="1" applyAlignment="1">
      <alignment horizontal="left" vertical="center"/>
    </xf>
    <xf numFmtId="165" fontId="3" fillId="0" borderId="0" xfId="9" applyNumberFormat="1" applyFont="1" applyFill="1" applyBorder="1" applyAlignment="1">
      <alignment horizontal="centerContinuous" vertical="center"/>
    </xf>
    <xf numFmtId="166" fontId="1" fillId="0" borderId="0" xfId="6" applyNumberFormat="1" applyFont="1" applyAlignment="1">
      <alignment vertical="top"/>
    </xf>
    <xf numFmtId="166" fontId="3" fillId="0" borderId="0" xfId="8" applyNumberFormat="1" applyFont="1" applyAlignment="1">
      <alignment vertical="top"/>
    </xf>
    <xf numFmtId="166" fontId="3" fillId="0" borderId="0" xfId="6" applyNumberFormat="1" applyFont="1" applyAlignment="1">
      <alignment vertical="top"/>
    </xf>
    <xf numFmtId="166" fontId="1" fillId="0" borderId="0" xfId="6" applyNumberFormat="1" applyFont="1" applyAlignment="1">
      <alignment horizontal="left" vertical="top"/>
    </xf>
    <xf numFmtId="166" fontId="3" fillId="0" borderId="0" xfId="6" applyNumberFormat="1" applyFont="1" applyAlignment="1">
      <alignment horizontal="left" vertical="top"/>
    </xf>
    <xf numFmtId="165" fontId="3" fillId="0" borderId="0" xfId="6" applyNumberFormat="1" applyFont="1" applyAlignment="1">
      <alignment horizontal="right" vertical="top" wrapText="1"/>
    </xf>
    <xf numFmtId="166" fontId="3" fillId="0" borderId="0" xfId="6" applyNumberFormat="1" applyFont="1" applyAlignment="1">
      <alignment horizontal="center" vertical="top"/>
    </xf>
    <xf numFmtId="0" fontId="3" fillId="0" borderId="0" xfId="6" quotePrefix="1" applyFont="1" applyAlignment="1">
      <alignment vertical="top"/>
    </xf>
    <xf numFmtId="166" fontId="3" fillId="0" borderId="0" xfId="6" quotePrefix="1" applyNumberFormat="1" applyFont="1" applyAlignment="1">
      <alignment horizontal="left" vertical="top"/>
    </xf>
    <xf numFmtId="165" fontId="3" fillId="0" borderId="0" xfId="9" applyNumberFormat="1" applyFont="1" applyFill="1" applyBorder="1" applyAlignment="1">
      <alignment horizontal="right" vertical="top"/>
    </xf>
    <xf numFmtId="166" fontId="3" fillId="0" borderId="0" xfId="6" quotePrefix="1" applyNumberFormat="1" applyFont="1" applyAlignment="1">
      <alignment horizontal="left" vertical="center"/>
    </xf>
    <xf numFmtId="165" fontId="3" fillId="0" borderId="1" xfId="6" applyNumberFormat="1" applyFont="1" applyBorder="1" applyAlignment="1">
      <alignment horizontal="right" vertical="top" wrapText="1"/>
    </xf>
    <xf numFmtId="166" fontId="7" fillId="0" borderId="0" xfId="6" applyNumberFormat="1" applyFont="1" applyAlignment="1">
      <alignment horizontal="left" vertical="top"/>
    </xf>
    <xf numFmtId="165" fontId="3" fillId="0" borderId="0" xfId="9" quotePrefix="1" applyNumberFormat="1" applyFont="1" applyFill="1" applyBorder="1" applyAlignment="1">
      <alignment horizontal="right" vertical="top"/>
    </xf>
    <xf numFmtId="165" fontId="3" fillId="0" borderId="1" xfId="9" quotePrefix="1" applyNumberFormat="1" applyFont="1" applyFill="1" applyBorder="1" applyAlignment="1">
      <alignment horizontal="right" vertical="top"/>
    </xf>
    <xf numFmtId="165" fontId="3" fillId="0" borderId="1" xfId="9" applyNumberFormat="1" applyFont="1" applyFill="1" applyBorder="1" applyAlignment="1">
      <alignment horizontal="right" vertical="top"/>
    </xf>
    <xf numFmtId="166" fontId="3" fillId="0" borderId="1" xfId="6" applyNumberFormat="1" applyFont="1" applyBorder="1" applyAlignment="1">
      <alignment horizontal="left" vertical="center"/>
    </xf>
    <xf numFmtId="165" fontId="3" fillId="0" borderId="1" xfId="9" applyNumberFormat="1" applyFont="1" applyFill="1" applyBorder="1" applyAlignment="1">
      <alignment horizontal="right" vertical="center"/>
    </xf>
    <xf numFmtId="166" fontId="3" fillId="0" borderId="0" xfId="6" applyNumberFormat="1" applyFont="1" applyAlignment="1">
      <alignment horizontal="left" vertical="center"/>
    </xf>
    <xf numFmtId="165" fontId="3" fillId="0" borderId="0" xfId="9" applyNumberFormat="1" applyFont="1" applyFill="1" applyBorder="1" applyAlignment="1">
      <alignment horizontal="right" vertical="center"/>
    </xf>
    <xf numFmtId="166" fontId="1" fillId="0" borderId="0" xfId="6" applyNumberFormat="1" applyFont="1" applyAlignment="1">
      <alignment vertical="center"/>
    </xf>
    <xf numFmtId="166" fontId="3" fillId="0" borderId="0" xfId="8" applyNumberFormat="1" applyFont="1" applyAlignment="1">
      <alignment vertical="center"/>
    </xf>
    <xf numFmtId="165" fontId="1" fillId="0" borderId="0" xfId="5" applyNumberFormat="1" applyFont="1" applyAlignment="1">
      <alignment horizontal="center" vertical="center"/>
    </xf>
    <xf numFmtId="165" fontId="1" fillId="0" borderId="0" xfId="5" applyNumberFormat="1" applyFont="1" applyAlignment="1">
      <alignment horizontal="right" vertical="center"/>
    </xf>
    <xf numFmtId="166" fontId="1" fillId="0" borderId="0" xfId="8" applyNumberFormat="1" applyFont="1" applyAlignment="1">
      <alignment horizontal="right" vertical="center"/>
    </xf>
    <xf numFmtId="0" fontId="1" fillId="0" borderId="0" xfId="5" applyFont="1" applyAlignment="1">
      <alignment horizontal="center" vertical="center"/>
    </xf>
    <xf numFmtId="0" fontId="1" fillId="0" borderId="1" xfId="8" applyFont="1" applyBorder="1" applyAlignment="1">
      <alignment horizontal="center" vertical="center"/>
    </xf>
    <xf numFmtId="165" fontId="1" fillId="0" borderId="1" xfId="8" applyNumberFormat="1" applyFont="1" applyBorder="1" applyAlignment="1">
      <alignment horizontal="right" vertical="center"/>
    </xf>
    <xf numFmtId="0" fontId="1" fillId="0" borderId="0" xfId="8" applyFont="1" applyAlignment="1">
      <alignment horizontal="center" vertical="center"/>
    </xf>
    <xf numFmtId="168" fontId="3" fillId="0" borderId="0" xfId="9" applyNumberFormat="1" applyFont="1" applyFill="1" applyAlignment="1">
      <alignment horizontal="right" vertical="top"/>
    </xf>
    <xf numFmtId="168" fontId="3" fillId="0" borderId="0" xfId="9" applyNumberFormat="1" applyFont="1" applyFill="1" applyBorder="1" applyAlignment="1">
      <alignment horizontal="right" vertical="top"/>
    </xf>
    <xf numFmtId="0" fontId="3" fillId="0" borderId="0" xfId="6" applyFont="1" applyAlignment="1">
      <alignment horizontal="center" vertical="top"/>
    </xf>
    <xf numFmtId="165" fontId="3" fillId="0" borderId="3" xfId="9" applyNumberFormat="1" applyFont="1" applyFill="1" applyBorder="1" applyAlignment="1">
      <alignment horizontal="right" vertical="top"/>
    </xf>
    <xf numFmtId="0" fontId="3" fillId="0" borderId="0" xfId="6" applyFont="1" applyAlignment="1">
      <alignment horizontal="left" vertical="top"/>
    </xf>
    <xf numFmtId="166" fontId="3" fillId="0" borderId="0" xfId="6" applyNumberFormat="1" applyFont="1" applyAlignment="1">
      <alignment vertical="center"/>
    </xf>
    <xf numFmtId="166" fontId="3" fillId="0" borderId="0" xfId="6" applyNumberFormat="1" applyFont="1" applyAlignment="1">
      <alignment horizontal="center" vertical="center"/>
    </xf>
    <xf numFmtId="165" fontId="3" fillId="0" borderId="0" xfId="9" quotePrefix="1" applyNumberFormat="1" applyFont="1" applyFill="1" applyBorder="1" applyAlignment="1">
      <alignment horizontal="right" vertical="center"/>
    </xf>
    <xf numFmtId="165" fontId="3" fillId="0" borderId="3" xfId="9" applyNumberFormat="1" applyFont="1" applyFill="1" applyBorder="1" applyAlignment="1">
      <alignment horizontal="right" vertical="center"/>
    </xf>
    <xf numFmtId="166" fontId="3" fillId="0" borderId="0" xfId="6" quotePrefix="1" applyNumberFormat="1" applyFont="1" applyAlignment="1">
      <alignment horizontal="center" vertical="center"/>
    </xf>
    <xf numFmtId="165" fontId="3" fillId="0" borderId="2" xfId="9" applyNumberFormat="1" applyFont="1" applyFill="1" applyBorder="1" applyAlignment="1">
      <alignment horizontal="right" vertical="center"/>
    </xf>
    <xf numFmtId="166" fontId="3" fillId="0" borderId="0" xfId="10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169" fontId="3" fillId="0" borderId="0" xfId="11" applyNumberFormat="1" applyFont="1" applyFill="1" applyAlignment="1">
      <alignment horizontal="right" vertical="center"/>
    </xf>
    <xf numFmtId="0" fontId="3" fillId="0" borderId="0" xfId="6" applyFont="1" applyAlignment="1">
      <alignment horizontal="right" vertical="center"/>
    </xf>
    <xf numFmtId="165" fontId="3" fillId="0" borderId="0" xfId="9" applyNumberFormat="1" applyFont="1" applyFill="1" applyAlignment="1">
      <alignment horizontal="right" vertical="center"/>
    </xf>
    <xf numFmtId="166" fontId="1" fillId="0" borderId="0" xfId="10" applyNumberFormat="1" applyFont="1" applyAlignment="1">
      <alignment horizontal="left" vertical="center"/>
    </xf>
    <xf numFmtId="166" fontId="3" fillId="0" borderId="1" xfId="6" applyNumberFormat="1" applyFont="1" applyBorder="1" applyAlignment="1">
      <alignment vertical="center"/>
    </xf>
    <xf numFmtId="165" fontId="3" fillId="0" borderId="1" xfId="9" applyNumberFormat="1" applyFont="1" applyFill="1" applyBorder="1" applyAlignment="1">
      <alignment vertical="center"/>
    </xf>
    <xf numFmtId="165" fontId="3" fillId="0" borderId="0" xfId="9" applyNumberFormat="1" applyFont="1" applyFill="1" applyAlignment="1">
      <alignment vertical="top"/>
    </xf>
    <xf numFmtId="0" fontId="1" fillId="0" borderId="0" xfId="2" quotePrefix="1" applyFont="1" applyAlignment="1">
      <alignment vertical="center"/>
    </xf>
    <xf numFmtId="0" fontId="3" fillId="0" borderId="0" xfId="6" applyFont="1" applyBorder="1" applyAlignment="1">
      <alignment vertical="center"/>
    </xf>
    <xf numFmtId="0" fontId="3" fillId="0" borderId="0" xfId="8" applyFont="1" applyAlignment="1">
      <alignment vertical="center"/>
    </xf>
    <xf numFmtId="165" fontId="9" fillId="0" borderId="0" xfId="4" applyNumberFormat="1" applyFont="1" applyAlignment="1">
      <alignment horizontal="right" vertical="top"/>
    </xf>
    <xf numFmtId="165" fontId="8" fillId="0" borderId="0" xfId="5" applyNumberFormat="1" applyFont="1" applyAlignment="1">
      <alignment horizontal="right" vertical="top"/>
    </xf>
    <xf numFmtId="166" fontId="8" fillId="0" borderId="0" xfId="5" applyNumberFormat="1" applyFont="1" applyAlignment="1">
      <alignment horizontal="right" vertical="top"/>
    </xf>
    <xf numFmtId="166" fontId="6" fillId="0" borderId="0" xfId="2" applyNumberFormat="1" applyFont="1" applyAlignment="1">
      <alignment horizontal="left" vertical="center"/>
    </xf>
    <xf numFmtId="0" fontId="1" fillId="0" borderId="0" xfId="8" applyFont="1" applyAlignment="1">
      <alignment vertical="center"/>
    </xf>
    <xf numFmtId="165" fontId="1" fillId="0" borderId="0" xfId="8" applyNumberFormat="1" applyFont="1" applyAlignment="1">
      <alignment horizontal="right" vertical="center"/>
    </xf>
    <xf numFmtId="41" fontId="1" fillId="0" borderId="0" xfId="8" applyNumberFormat="1" applyFont="1" applyAlignment="1">
      <alignment horizontal="right" vertical="center"/>
    </xf>
    <xf numFmtId="166" fontId="1" fillId="0" borderId="1" xfId="8" applyNumberFormat="1" applyFont="1" applyBorder="1" applyAlignment="1">
      <alignment vertical="center"/>
    </xf>
    <xf numFmtId="0" fontId="1" fillId="0" borderId="1" xfId="8" applyFont="1" applyBorder="1" applyAlignment="1">
      <alignment vertical="center"/>
    </xf>
    <xf numFmtId="41" fontId="1" fillId="0" borderId="1" xfId="8" applyNumberFormat="1" applyFont="1" applyBorder="1" applyAlignment="1">
      <alignment horizontal="right" vertical="center"/>
    </xf>
    <xf numFmtId="167" fontId="3" fillId="0" borderId="0" xfId="6" applyNumberFormat="1" applyFont="1" applyAlignment="1">
      <alignment vertical="top"/>
    </xf>
    <xf numFmtId="167" fontId="3" fillId="0" borderId="0" xfId="6" applyNumberFormat="1" applyFont="1" applyAlignment="1">
      <alignment horizontal="right" vertical="top"/>
    </xf>
    <xf numFmtId="165" fontId="3" fillId="0" borderId="1" xfId="6" applyNumberFormat="1" applyFont="1" applyBorder="1" applyAlignment="1">
      <alignment horizontal="right" vertical="top"/>
    </xf>
    <xf numFmtId="165" fontId="3" fillId="0" borderId="0" xfId="8" applyNumberFormat="1" applyFont="1" applyBorder="1" applyAlignment="1">
      <alignment horizontal="right" vertical="top"/>
    </xf>
    <xf numFmtId="0" fontId="3" fillId="0" borderId="0" xfId="8" applyFont="1" applyBorder="1" applyAlignment="1">
      <alignment horizontal="center" vertical="top"/>
    </xf>
    <xf numFmtId="166" fontId="3" fillId="0" borderId="0" xfId="8" applyNumberFormat="1" applyFont="1" applyBorder="1" applyAlignment="1">
      <alignment horizontal="right" vertical="top"/>
    </xf>
    <xf numFmtId="0" fontId="1" fillId="0" borderId="0" xfId="6" applyFont="1" applyAlignment="1">
      <alignment vertical="center"/>
    </xf>
    <xf numFmtId="0" fontId="3" fillId="0" borderId="0" xfId="8" applyFont="1" applyAlignment="1">
      <alignment horizontal="center" vertical="center"/>
    </xf>
    <xf numFmtId="165" fontId="3" fillId="0" borderId="0" xfId="8" applyNumberFormat="1" applyFont="1" applyAlignment="1">
      <alignment horizontal="right" vertical="center"/>
    </xf>
    <xf numFmtId="166" fontId="3" fillId="0" borderId="0" xfId="8" applyNumberFormat="1" applyFont="1" applyAlignment="1">
      <alignment horizontal="right" vertical="center"/>
    </xf>
    <xf numFmtId="165" fontId="3" fillId="0" borderId="2" xfId="8" applyNumberFormat="1" applyFont="1" applyBorder="1" applyAlignment="1">
      <alignment horizontal="right" vertical="top"/>
    </xf>
    <xf numFmtId="167" fontId="3" fillId="0" borderId="0" xfId="6" applyNumberFormat="1" applyFont="1" applyAlignment="1">
      <alignment vertical="center"/>
    </xf>
    <xf numFmtId="167" fontId="3" fillId="0" borderId="0" xfId="6" applyNumberFormat="1" applyFont="1" applyAlignment="1">
      <alignment horizontal="right" vertical="center"/>
    </xf>
    <xf numFmtId="165" fontId="3" fillId="0" borderId="1" xfId="6" applyNumberFormat="1" applyFont="1" applyBorder="1" applyAlignment="1">
      <alignment vertical="top"/>
    </xf>
    <xf numFmtId="167" fontId="3" fillId="0" borderId="2" xfId="6" applyNumberFormat="1" applyFont="1" applyBorder="1" applyAlignment="1">
      <alignment vertical="top"/>
    </xf>
    <xf numFmtId="167" fontId="3" fillId="0" borderId="0" xfId="8" applyNumberFormat="1" applyFont="1" applyAlignment="1">
      <alignment horizontal="center" vertical="top"/>
    </xf>
    <xf numFmtId="0" fontId="3" fillId="0" borderId="1" xfId="8" applyFont="1" applyBorder="1" applyAlignment="1">
      <alignment horizontal="center" vertical="top"/>
    </xf>
    <xf numFmtId="167" fontId="3" fillId="0" borderId="1" xfId="6" applyNumberFormat="1" applyFont="1" applyBorder="1" applyAlignment="1">
      <alignment vertical="top"/>
    </xf>
    <xf numFmtId="167" fontId="3" fillId="0" borderId="1" xfId="6" applyNumberFormat="1" applyFont="1" applyBorder="1" applyAlignment="1">
      <alignment horizontal="right" vertical="top"/>
    </xf>
    <xf numFmtId="0" fontId="1" fillId="0" borderId="0" xfId="0" applyFont="1" applyFill="1"/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165" fontId="3" fillId="0" borderId="0" xfId="1" applyNumberFormat="1" applyFont="1" applyFill="1" applyAlignment="1">
      <alignment horizontal="center" vertical="center"/>
    </xf>
    <xf numFmtId="165" fontId="3" fillId="0" borderId="0" xfId="1" applyNumberFormat="1" applyFont="1" applyFill="1" applyAlignment="1">
      <alignment horizontal="right"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 applyAlignment="1">
      <alignment horizontal="center" vertical="center"/>
    </xf>
    <xf numFmtId="165" fontId="1" fillId="0" borderId="0" xfId="1" applyNumberFormat="1" applyFont="1" applyFill="1" applyAlignment="1">
      <alignment horizontal="center" vertical="center"/>
    </xf>
    <xf numFmtId="165" fontId="1" fillId="0" borderId="0" xfId="1" applyNumberFormat="1" applyFont="1" applyFill="1" applyAlignment="1">
      <alignment horizontal="right" vertical="center"/>
    </xf>
    <xf numFmtId="166" fontId="1" fillId="0" borderId="1" xfId="1" applyNumberFormat="1" applyFont="1" applyFill="1" applyBorder="1" applyAlignment="1">
      <alignment vertical="center"/>
    </xf>
    <xf numFmtId="0" fontId="1" fillId="0" borderId="1" xfId="1" applyFont="1" applyFill="1" applyBorder="1" applyAlignment="1">
      <alignment vertical="center"/>
    </xf>
    <xf numFmtId="0" fontId="1" fillId="0" borderId="1" xfId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right" vertical="center"/>
    </xf>
    <xf numFmtId="165" fontId="1" fillId="0" borderId="0" xfId="1" applyNumberFormat="1" applyFont="1" applyFill="1" applyAlignment="1">
      <alignment vertical="center"/>
    </xf>
    <xf numFmtId="0" fontId="3" fillId="0" borderId="0" xfId="1" quotePrefix="1" applyFont="1" applyFill="1" applyAlignment="1">
      <alignment vertical="center"/>
    </xf>
    <xf numFmtId="165" fontId="3" fillId="0" borderId="0" xfId="1" applyNumberFormat="1" applyFont="1" applyFill="1" applyAlignment="1">
      <alignment vertical="center"/>
    </xf>
    <xf numFmtId="165" fontId="3" fillId="0" borderId="1" xfId="1" applyNumberFormat="1" applyFont="1" applyFill="1" applyBorder="1" applyAlignment="1">
      <alignment horizontal="right" vertical="center"/>
    </xf>
    <xf numFmtId="165" fontId="3" fillId="0" borderId="2" xfId="1" applyNumberFormat="1" applyFont="1" applyFill="1" applyBorder="1" applyAlignment="1">
      <alignment horizontal="right" vertical="center"/>
    </xf>
    <xf numFmtId="166" fontId="3" fillId="0" borderId="0" xfId="2" applyNumberFormat="1" applyFont="1" applyFill="1" applyAlignment="1">
      <alignment horizontal="center"/>
    </xf>
    <xf numFmtId="0" fontId="3" fillId="0" borderId="1" xfId="1" applyFont="1" applyFill="1" applyBorder="1" applyAlignment="1">
      <alignment vertical="center"/>
    </xf>
    <xf numFmtId="165" fontId="3" fillId="0" borderId="1" xfId="1" applyNumberFormat="1" applyFont="1" applyFill="1" applyBorder="1" applyAlignment="1">
      <alignment vertical="center"/>
    </xf>
    <xf numFmtId="0" fontId="3" fillId="0" borderId="0" xfId="4" applyFont="1" applyFill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0" fontId="3" fillId="0" borderId="0" xfId="5" applyFont="1" applyFill="1" applyAlignment="1">
      <alignment vertical="center"/>
    </xf>
    <xf numFmtId="165" fontId="3" fillId="0" borderId="0" xfId="6" applyNumberFormat="1" applyFont="1" applyFill="1" applyAlignment="1">
      <alignment horizontal="right" vertical="center"/>
    </xf>
    <xf numFmtId="37" fontId="3" fillId="0" borderId="0" xfId="1" applyNumberFormat="1" applyFont="1" applyFill="1" applyAlignment="1">
      <alignment horizontal="center" vertical="center"/>
    </xf>
    <xf numFmtId="165" fontId="3" fillId="0" borderId="2" xfId="6" applyNumberFormat="1" applyFont="1" applyFill="1" applyBorder="1" applyAlignment="1">
      <alignment horizontal="right" vertical="center"/>
    </xf>
    <xf numFmtId="0" fontId="3" fillId="0" borderId="0" xfId="7" applyFont="1" applyFill="1" applyAlignment="1">
      <alignment vertical="center"/>
    </xf>
    <xf numFmtId="165" fontId="3" fillId="0" borderId="0" xfId="6" applyNumberFormat="1" applyFont="1" applyFill="1" applyAlignment="1">
      <alignment vertical="center"/>
    </xf>
    <xf numFmtId="165" fontId="3" fillId="0" borderId="1" xfId="6" applyNumberFormat="1" applyFont="1" applyFill="1" applyBorder="1" applyAlignment="1">
      <alignment vertical="center"/>
    </xf>
    <xf numFmtId="165" fontId="3" fillId="0" borderId="2" xfId="1" applyNumberFormat="1" applyFont="1" applyFill="1" applyBorder="1" applyAlignment="1">
      <alignment vertical="center"/>
    </xf>
    <xf numFmtId="165" fontId="8" fillId="0" borderId="0" xfId="1" applyNumberFormat="1" applyFont="1" applyFill="1" applyAlignment="1">
      <alignment horizontal="right" vertical="center"/>
    </xf>
    <xf numFmtId="165" fontId="1" fillId="2" borderId="0" xfId="1" applyNumberFormat="1" applyFont="1" applyFill="1" applyAlignment="1">
      <alignment horizontal="right" vertical="center"/>
    </xf>
    <xf numFmtId="165" fontId="3" fillId="2" borderId="0" xfId="1" applyNumberFormat="1" applyFont="1" applyFill="1" applyAlignment="1">
      <alignment horizontal="right" vertical="center"/>
    </xf>
    <xf numFmtId="165" fontId="3" fillId="2" borderId="1" xfId="1" applyNumberFormat="1" applyFont="1" applyFill="1" applyBorder="1" applyAlignment="1">
      <alignment horizontal="right" vertical="center"/>
    </xf>
    <xf numFmtId="165" fontId="3" fillId="2" borderId="2" xfId="1" applyNumberFormat="1" applyFont="1" applyFill="1" applyBorder="1" applyAlignment="1">
      <alignment horizontal="right" vertical="center"/>
    </xf>
    <xf numFmtId="165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vertical="center"/>
    </xf>
    <xf numFmtId="165" fontId="3" fillId="2" borderId="0" xfId="3" applyNumberFormat="1" applyFont="1" applyFill="1" applyAlignment="1">
      <alignment horizontal="right" vertical="center"/>
    </xf>
    <xf numFmtId="165" fontId="3" fillId="2" borderId="1" xfId="3" applyNumberFormat="1" applyFont="1" applyFill="1" applyBorder="1" applyAlignment="1">
      <alignment horizontal="right" vertical="center"/>
    </xf>
    <xf numFmtId="165" fontId="3" fillId="2" borderId="0" xfId="3" applyNumberFormat="1" applyFont="1" applyFill="1" applyBorder="1" applyAlignment="1">
      <alignment horizontal="right" vertical="center"/>
    </xf>
    <xf numFmtId="165" fontId="3" fillId="2" borderId="0" xfId="6" applyNumberFormat="1" applyFont="1" applyFill="1" applyAlignment="1">
      <alignment horizontal="right" vertical="center"/>
    </xf>
    <xf numFmtId="165" fontId="3" fillId="2" borderId="2" xfId="6" applyNumberFormat="1" applyFont="1" applyFill="1" applyBorder="1" applyAlignment="1">
      <alignment horizontal="right" vertical="center"/>
    </xf>
    <xf numFmtId="165" fontId="3" fillId="2" borderId="0" xfId="1" applyNumberFormat="1" applyFont="1" applyFill="1" applyAlignment="1">
      <alignment vertical="center"/>
    </xf>
    <xf numFmtId="165" fontId="3" fillId="2" borderId="0" xfId="6" applyNumberFormat="1" applyFont="1" applyFill="1" applyAlignment="1">
      <alignment vertical="center"/>
    </xf>
    <xf numFmtId="165" fontId="3" fillId="2" borderId="1" xfId="6" applyNumberFormat="1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vertical="center"/>
    </xf>
    <xf numFmtId="165" fontId="3" fillId="2" borderId="2" xfId="1" applyNumberFormat="1" applyFont="1" applyFill="1" applyBorder="1" applyAlignment="1">
      <alignment vertical="center"/>
    </xf>
    <xf numFmtId="0" fontId="1" fillId="2" borderId="0" xfId="8" applyFont="1" applyFill="1" applyAlignment="1">
      <alignment horizontal="center" vertical="top"/>
    </xf>
    <xf numFmtId="167" fontId="3" fillId="2" borderId="0" xfId="6" applyNumberFormat="1" applyFont="1" applyFill="1" applyAlignment="1">
      <alignment vertical="top"/>
    </xf>
    <xf numFmtId="165" fontId="3" fillId="2" borderId="0" xfId="6" applyNumberFormat="1" applyFont="1" applyFill="1" applyAlignment="1">
      <alignment horizontal="right" vertical="top"/>
    </xf>
    <xf numFmtId="165" fontId="3" fillId="2" borderId="1" xfId="6" applyNumberFormat="1" applyFont="1" applyFill="1" applyBorder="1" applyAlignment="1">
      <alignment horizontal="right" vertical="top"/>
    </xf>
    <xf numFmtId="165" fontId="3" fillId="2" borderId="1" xfId="8" applyNumberFormat="1" applyFont="1" applyFill="1" applyBorder="1" applyAlignment="1">
      <alignment horizontal="right" vertical="top"/>
    </xf>
    <xf numFmtId="165" fontId="3" fillId="2" borderId="0" xfId="8" applyNumberFormat="1" applyFont="1" applyFill="1" applyAlignment="1">
      <alignment horizontal="right" vertical="top"/>
    </xf>
    <xf numFmtId="165" fontId="3" fillId="2" borderId="0" xfId="6" applyNumberFormat="1" applyFont="1" applyFill="1" applyAlignment="1">
      <alignment vertical="top"/>
    </xf>
    <xf numFmtId="165" fontId="3" fillId="2" borderId="0" xfId="8" applyNumberFormat="1" applyFont="1" applyFill="1" applyBorder="1" applyAlignment="1">
      <alignment horizontal="right" vertical="top"/>
    </xf>
    <xf numFmtId="165" fontId="3" fillId="2" borderId="2" xfId="8" applyNumberFormat="1" applyFont="1" applyFill="1" applyBorder="1" applyAlignment="1">
      <alignment horizontal="right" vertical="top"/>
    </xf>
    <xf numFmtId="165" fontId="3" fillId="2" borderId="0" xfId="8" applyNumberFormat="1" applyFont="1" applyFill="1" applyAlignment="1">
      <alignment horizontal="right" vertical="center"/>
    </xf>
    <xf numFmtId="167" fontId="3" fillId="2" borderId="0" xfId="6" applyNumberFormat="1" applyFont="1" applyFill="1" applyAlignment="1">
      <alignment vertical="center"/>
    </xf>
    <xf numFmtId="165" fontId="3" fillId="2" borderId="1" xfId="6" applyNumberFormat="1" applyFont="1" applyFill="1" applyBorder="1" applyAlignment="1">
      <alignment vertical="top"/>
    </xf>
    <xf numFmtId="167" fontId="3" fillId="2" borderId="2" xfId="6" applyNumberFormat="1" applyFont="1" applyFill="1" applyBorder="1" applyAlignment="1">
      <alignment vertical="top"/>
    </xf>
    <xf numFmtId="165" fontId="1" fillId="2" borderId="0" xfId="8" applyNumberFormat="1" applyFont="1" applyFill="1" applyAlignment="1">
      <alignment horizontal="right" vertical="top"/>
    </xf>
    <xf numFmtId="165" fontId="6" fillId="0" borderId="0" xfId="1" applyNumberFormat="1" applyFont="1" applyAlignment="1">
      <alignment horizontal="right" vertical="center"/>
    </xf>
    <xf numFmtId="0" fontId="3" fillId="0" borderId="1" xfId="2" applyFont="1" applyBorder="1" applyAlignment="1">
      <alignment vertical="center"/>
    </xf>
    <xf numFmtId="165" fontId="6" fillId="2" borderId="0" xfId="4" applyNumberFormat="1" applyFont="1" applyFill="1" applyAlignment="1">
      <alignment horizontal="right" vertical="top"/>
    </xf>
    <xf numFmtId="165" fontId="6" fillId="2" borderId="1" xfId="4" applyNumberFormat="1" applyFont="1" applyFill="1" applyBorder="1" applyAlignment="1">
      <alignment horizontal="right" vertical="top"/>
    </xf>
    <xf numFmtId="165" fontId="6" fillId="2" borderId="2" xfId="4" applyNumberFormat="1" applyFont="1" applyFill="1" applyBorder="1" applyAlignment="1">
      <alignment horizontal="right" vertical="top"/>
    </xf>
    <xf numFmtId="165" fontId="6" fillId="2" borderId="0" xfId="6" applyNumberFormat="1" applyFont="1" applyFill="1" applyAlignment="1">
      <alignment horizontal="right" vertical="top"/>
    </xf>
    <xf numFmtId="165" fontId="3" fillId="2" borderId="0" xfId="4" applyNumberFormat="1" applyFont="1" applyFill="1" applyAlignment="1">
      <alignment horizontal="right" vertical="center"/>
    </xf>
    <xf numFmtId="165" fontId="3" fillId="2" borderId="0" xfId="5" applyNumberFormat="1" applyFont="1" applyFill="1" applyAlignment="1">
      <alignment horizontal="right" vertical="top"/>
    </xf>
    <xf numFmtId="165" fontId="3" fillId="2" borderId="0" xfId="5" applyNumberFormat="1" applyFont="1" applyFill="1" applyAlignment="1">
      <alignment horizontal="right" vertical="center"/>
    </xf>
    <xf numFmtId="165" fontId="3" fillId="2" borderId="1" xfId="5" applyNumberFormat="1" applyFont="1" applyFill="1" applyBorder="1" applyAlignment="1">
      <alignment horizontal="right" vertical="center"/>
    </xf>
    <xf numFmtId="165" fontId="3" fillId="2" borderId="2" xfId="5" applyNumberFormat="1" applyFont="1" applyFill="1" applyBorder="1" applyAlignment="1">
      <alignment horizontal="right" vertical="top"/>
    </xf>
    <xf numFmtId="0" fontId="3" fillId="2" borderId="0" xfId="6" applyFont="1" applyFill="1" applyAlignment="1">
      <alignment vertical="top"/>
    </xf>
    <xf numFmtId="165" fontId="3" fillId="2" borderId="0" xfId="6" applyNumberFormat="1" applyFont="1" applyFill="1" applyAlignment="1">
      <alignment horizontal="right" vertical="top" wrapText="1"/>
    </xf>
    <xf numFmtId="165" fontId="3" fillId="2" borderId="1" xfId="6" applyNumberFormat="1" applyFont="1" applyFill="1" applyBorder="1" applyAlignment="1">
      <alignment horizontal="right" vertical="top" wrapText="1"/>
    </xf>
    <xf numFmtId="165" fontId="3" fillId="2" borderId="0" xfId="9" applyNumberFormat="1" applyFont="1" applyFill="1" applyBorder="1" applyAlignment="1">
      <alignment horizontal="right" vertical="top"/>
    </xf>
    <xf numFmtId="165" fontId="3" fillId="2" borderId="0" xfId="9" quotePrefix="1" applyNumberFormat="1" applyFont="1" applyFill="1" applyBorder="1" applyAlignment="1">
      <alignment horizontal="right" vertical="top"/>
    </xf>
    <xf numFmtId="165" fontId="3" fillId="2" borderId="1" xfId="9" quotePrefix="1" applyNumberFormat="1" applyFont="1" applyFill="1" applyBorder="1" applyAlignment="1">
      <alignment horizontal="right" vertical="top"/>
    </xf>
    <xf numFmtId="165" fontId="3" fillId="2" borderId="1" xfId="9" applyNumberFormat="1" applyFont="1" applyFill="1" applyBorder="1" applyAlignment="1">
      <alignment horizontal="right" vertical="top"/>
    </xf>
    <xf numFmtId="168" fontId="3" fillId="2" borderId="0" xfId="9" applyNumberFormat="1" applyFont="1" applyFill="1" applyAlignment="1">
      <alignment horizontal="right" vertical="top"/>
    </xf>
    <xf numFmtId="165" fontId="3" fillId="2" borderId="3" xfId="9" applyNumberFormat="1" applyFont="1" applyFill="1" applyBorder="1" applyAlignment="1">
      <alignment horizontal="right" vertical="top"/>
    </xf>
    <xf numFmtId="165" fontId="3" fillId="2" borderId="0" xfId="9" applyNumberFormat="1" applyFont="1" applyFill="1" applyBorder="1" applyAlignment="1">
      <alignment horizontal="right" vertical="center"/>
    </xf>
    <xf numFmtId="165" fontId="3" fillId="2" borderId="0" xfId="9" quotePrefix="1" applyNumberFormat="1" applyFont="1" applyFill="1" applyBorder="1" applyAlignment="1">
      <alignment horizontal="right" vertical="center"/>
    </xf>
    <xf numFmtId="165" fontId="3" fillId="2" borderId="3" xfId="9" applyNumberFormat="1" applyFont="1" applyFill="1" applyBorder="1" applyAlignment="1">
      <alignment horizontal="right" vertical="center"/>
    </xf>
    <xf numFmtId="165" fontId="3" fillId="2" borderId="1" xfId="9" applyNumberFormat="1" applyFont="1" applyFill="1" applyBorder="1" applyAlignment="1">
      <alignment horizontal="right" vertical="center"/>
    </xf>
    <xf numFmtId="165" fontId="3" fillId="2" borderId="2" xfId="9" applyNumberFormat="1" applyFont="1" applyFill="1" applyBorder="1" applyAlignment="1">
      <alignment horizontal="right" vertical="center"/>
    </xf>
    <xf numFmtId="169" fontId="3" fillId="2" borderId="0" xfId="11" applyNumberFormat="1" applyFont="1" applyFill="1" applyAlignment="1">
      <alignment horizontal="right" vertical="center"/>
    </xf>
    <xf numFmtId="0" fontId="3" fillId="2" borderId="0" xfId="6" applyFont="1" applyFill="1" applyAlignment="1">
      <alignment vertical="center"/>
    </xf>
    <xf numFmtId="168" fontId="3" fillId="2" borderId="0" xfId="9" applyNumberFormat="1" applyFont="1" applyFill="1" applyBorder="1" applyAlignment="1">
      <alignment horizontal="right" vertical="top"/>
    </xf>
    <xf numFmtId="165" fontId="3" fillId="2" borderId="0" xfId="9" applyNumberFormat="1" applyFont="1" applyFill="1" applyAlignment="1">
      <alignment horizontal="right" vertical="center"/>
    </xf>
    <xf numFmtId="166" fontId="3" fillId="0" borderId="0" xfId="2" applyNumberFormat="1" applyFont="1" applyFill="1" applyAlignment="1">
      <alignment vertical="top"/>
    </xf>
    <xf numFmtId="164" fontId="3" fillId="0" borderId="0" xfId="8" applyNumberFormat="1" applyFont="1" applyAlignment="1">
      <alignment vertical="top"/>
    </xf>
    <xf numFmtId="165" fontId="6" fillId="0" borderId="0" xfId="2" applyNumberFormat="1" applyFont="1" applyAlignment="1">
      <alignment vertical="top"/>
    </xf>
    <xf numFmtId="165" fontId="3" fillId="0" borderId="0" xfId="8" applyNumberFormat="1" applyFont="1" applyAlignment="1">
      <alignment vertical="top"/>
    </xf>
    <xf numFmtId="164" fontId="3" fillId="0" borderId="0" xfId="6" applyNumberFormat="1" applyFont="1" applyAlignment="1">
      <alignment vertical="top"/>
    </xf>
    <xf numFmtId="165" fontId="5" fillId="0" borderId="0" xfId="5" applyNumberFormat="1" applyFont="1" applyAlignment="1">
      <alignment horizontal="right" vertical="center"/>
    </xf>
    <xf numFmtId="165" fontId="5" fillId="0" borderId="0" xfId="5" applyNumberFormat="1" applyFont="1" applyAlignment="1">
      <alignment horizontal="center" vertical="center"/>
    </xf>
    <xf numFmtId="164" fontId="10" fillId="0" borderId="0" xfId="3" applyFont="1" applyAlignment="1">
      <alignment vertical="center"/>
    </xf>
    <xf numFmtId="0" fontId="10" fillId="0" borderId="0" xfId="2" applyFont="1" applyAlignment="1">
      <alignment vertical="center"/>
    </xf>
    <xf numFmtId="164" fontId="11" fillId="0" borderId="0" xfId="3" applyFont="1" applyAlignment="1">
      <alignment vertical="center"/>
    </xf>
    <xf numFmtId="0" fontId="11" fillId="0" borderId="0" xfId="2" applyFont="1" applyAlignment="1">
      <alignment vertical="center"/>
    </xf>
    <xf numFmtId="164" fontId="10" fillId="0" borderId="0" xfId="2" applyNumberFormat="1" applyFont="1" applyAlignment="1">
      <alignment vertical="center"/>
    </xf>
    <xf numFmtId="165" fontId="12" fillId="0" borderId="0" xfId="1" applyNumberFormat="1" applyFont="1" applyFill="1" applyAlignment="1">
      <alignment horizontal="right" vertical="center"/>
    </xf>
    <xf numFmtId="164" fontId="6" fillId="0" borderId="0" xfId="3" applyFont="1" applyAlignment="1">
      <alignment vertical="center"/>
    </xf>
    <xf numFmtId="0" fontId="6" fillId="0" borderId="0" xfId="8" applyFont="1" applyAlignment="1">
      <alignment vertical="center"/>
    </xf>
    <xf numFmtId="0" fontId="6" fillId="0" borderId="0" xfId="8" applyFont="1" applyAlignment="1">
      <alignment vertical="top"/>
    </xf>
    <xf numFmtId="167" fontId="3" fillId="0" borderId="0" xfId="8" applyNumberFormat="1" applyFont="1" applyAlignment="1">
      <alignment vertical="top"/>
    </xf>
    <xf numFmtId="170" fontId="3" fillId="0" borderId="0" xfId="8" applyNumberFormat="1" applyFont="1" applyAlignment="1">
      <alignment vertical="top"/>
    </xf>
    <xf numFmtId="171" fontId="6" fillId="0" borderId="0" xfId="2" applyNumberFormat="1" applyFont="1" applyAlignment="1">
      <alignment vertical="top"/>
    </xf>
    <xf numFmtId="172" fontId="3" fillId="0" borderId="0" xfId="6" applyNumberFormat="1" applyFont="1" applyAlignment="1">
      <alignment horizontal="center" vertical="center"/>
    </xf>
    <xf numFmtId="166" fontId="3" fillId="0" borderId="0" xfId="2" applyNumberFormat="1" applyFont="1" applyFill="1" applyAlignment="1">
      <alignment horizontal="center" vertical="top"/>
    </xf>
    <xf numFmtId="165" fontId="1" fillId="0" borderId="1" xfId="1" applyNumberFormat="1" applyFont="1" applyFill="1" applyBorder="1" applyAlignment="1">
      <alignment horizontal="center" vertical="center"/>
    </xf>
    <xf numFmtId="165" fontId="1" fillId="0" borderId="1" xfId="5" applyNumberFormat="1" applyFont="1" applyBorder="1" applyAlignment="1">
      <alignment horizontal="center" vertical="top"/>
    </xf>
    <xf numFmtId="165" fontId="5" fillId="0" borderId="1" xfId="4" applyNumberFormat="1" applyFont="1" applyBorder="1" applyAlignment="1">
      <alignment horizontal="center" vertical="top"/>
    </xf>
    <xf numFmtId="166" fontId="3" fillId="0" borderId="0" xfId="2" applyNumberFormat="1" applyFont="1" applyFill="1" applyAlignment="1">
      <alignment horizontal="center" vertical="top"/>
    </xf>
    <xf numFmtId="165" fontId="1" fillId="0" borderId="1" xfId="1" applyNumberFormat="1" applyFont="1" applyFill="1" applyBorder="1" applyAlignment="1">
      <alignment horizontal="center" vertical="center"/>
    </xf>
    <xf numFmtId="165" fontId="1" fillId="0" borderId="1" xfId="5" applyNumberFormat="1" applyFont="1" applyBorder="1" applyAlignment="1">
      <alignment horizontal="center" vertical="top"/>
    </xf>
    <xf numFmtId="165" fontId="5" fillId="0" borderId="1" xfId="4" applyNumberFormat="1" applyFont="1" applyBorder="1" applyAlignment="1">
      <alignment horizontal="center" vertical="top"/>
    </xf>
    <xf numFmtId="166" fontId="6" fillId="0" borderId="0" xfId="2" applyNumberFormat="1" applyFont="1" applyAlignment="1">
      <alignment horizontal="center" vertical="center"/>
    </xf>
    <xf numFmtId="165" fontId="1" fillId="0" borderId="1" xfId="5" applyNumberFormat="1" applyFont="1" applyBorder="1" applyAlignment="1">
      <alignment horizontal="center" vertical="center"/>
    </xf>
  </cellXfs>
  <cellStyles count="14">
    <cellStyle name="Comma 10" xfId="3" xr:uid="{FBE78A4A-730D-4F69-B1F0-A7F725BE6B5E}"/>
    <cellStyle name="Comma 12" xfId="11" xr:uid="{FD201F76-8A6B-4169-934E-5ED7F9BC2729}"/>
    <cellStyle name="Comma 2 2" xfId="9" xr:uid="{7D69285C-0D63-4C6C-A49F-13E790518E4D}"/>
    <cellStyle name="Normal" xfId="0" builtinId="0"/>
    <cellStyle name="Normal 10" xfId="2" xr:uid="{AA98459E-B5CF-4EF8-9DEF-548F77D3C427}"/>
    <cellStyle name="Normal 2" xfId="7" xr:uid="{B9294BA6-59ED-4D85-A89B-37B5443AACA2}"/>
    <cellStyle name="Normal 2 2 2 8" xfId="13" xr:uid="{BB028707-64C6-4E9A-B83A-97CEFC63D09E}"/>
    <cellStyle name="Normal 29" xfId="8" xr:uid="{332E4BEF-1560-4220-8556-E9FA034876BC}"/>
    <cellStyle name="Normal 3_CF MNR Q1 10 2" xfId="10" xr:uid="{D14DBF02-6885-414F-A881-86222ACE5C0D}"/>
    <cellStyle name="Normal 4" xfId="1" xr:uid="{11508065-507A-4715-AE68-4810423DDF3E}"/>
    <cellStyle name="Normal 4 2 2" xfId="4" xr:uid="{6B2E8118-315C-474A-8213-84493A0DAD67}"/>
    <cellStyle name="Normal 4 4" xfId="12" xr:uid="{C024C67D-CB22-43C7-A4EE-DBC57748548C}"/>
    <cellStyle name="Normal 4 5 2" xfId="5" xr:uid="{432D49AD-A21D-4F91-9D69-21A480932866}"/>
    <cellStyle name="Normal 6 2" xfId="6" xr:uid="{15BA1961-5260-491F-A17A-F52A34E81754}"/>
  </cellStyles>
  <dxfs count="0"/>
  <tableStyles count="0" defaultTableStyle="TableStyleMedium2" defaultPivotStyle="PivotStyleLight16"/>
  <colors>
    <mruColors>
      <color rgb="FFFA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proenth-my.sharepoint.com/Documents%20and%20Settings/phanumat/Desktop/Traffic%20Corner/Dream%20Media/Audit%20paper/Q2_07/sunisa/MANAGER/Q2/Audit%20paper/Q%202'06/Documents%20and%20Settings/nuttinee/My%20Documents/Westpac/October9900_nch.xls?528DC08B" TargetMode="External"/><Relationship Id="rId1" Type="http://schemas.openxmlformats.org/officeDocument/2006/relationships/externalLinkPath" Target="file:///\\528DC08B\October9900_nc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TAX\E\EEI66759\ElronDCF2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https://proenth-my.sharepoint.com/Documents%20and%20Settings/phanumat/Desktop/Traffic%20Corner/Dream%20Media/Audit%20paper/Q2_07/sunisa/MANAGER/Q2/Audit%20paper/Q%202'06/Documents%20and%20Settings/nuttinee/My%20Documents/Clients/Westpac/October9900_nch.xls?F935B737" TargetMode="External"/><Relationship Id="rId1" Type="http://schemas.openxmlformats.org/officeDocument/2006/relationships/externalLinkPath" Target="file:///\\F935B737\October9900_nch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Clients\Westpac\October9900_nc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JOBS\NXTREND\GOREDC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Westpac\October9900_nc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shares/shares/TEMP/MOD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shares/TEMP/MOD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s\TEMP\MOD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%20Rin\aa\tcrt\client\non%20taxab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\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  <sheetName val="LBOReturns"/>
      <sheetName val="Acq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o Forma"/>
      <sheetName val="increm pf"/>
      <sheetName val="Price"/>
      <sheetName val="Prepayment Penalty"/>
      <sheetName val="Sheet1"/>
      <sheetName val="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5xxxxx"/>
      <sheetName val="64xxxx"/>
      <sheetName val="12.31.01"/>
      <sheetName val="#REF"/>
      <sheetName val="REPORT"/>
      <sheetName val="Trial Balance"/>
      <sheetName val="vouch"/>
      <sheetName val="FIN TB_SI"/>
      <sheetName val="Prft&amp;Loss"/>
      <sheetName val="_FS1220"/>
      <sheetName val="_FS1610"/>
      <sheetName val="_FS1710"/>
      <sheetName val="12_31_01"/>
      <sheetName val="Trial_Balance"/>
      <sheetName val="FIN_TB_SI"/>
      <sheetName val="Accruals &amp; Prepayments "/>
      <sheetName val="Expenses"/>
      <sheetName val="BALANCE SHEET "/>
      <sheetName val="คีย์ข้อมูลรายละเอียดต่างๆ"/>
      <sheetName val="stat local"/>
      <sheetName val="ลูกหนี้_เก่า_"/>
      <sheetName val="DPLA"/>
      <sheetName val="DealerData"/>
      <sheetName val="Wkgs_BS Lead"/>
      <sheetName val="DEP12"/>
      <sheetName val="V310"/>
      <sheetName val="TB"/>
      <sheetName val="Accruals_&amp;_Prepayments_"/>
      <sheetName val="STart"/>
      <sheetName val="Total 01'05"/>
      <sheetName val="仕様2"/>
      <sheetName val="Investments"/>
      <sheetName val="43"/>
      <sheetName val="AA-1"/>
      <sheetName val="PS-1995"/>
      <sheetName val="กราฟ"/>
      <sheetName val="10-1 Media"/>
      <sheetName val="10-cut"/>
      <sheetName val="様式B-15"/>
      <sheetName val="VBMO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LBOReturns"/>
      <sheetName val="AcqBS"/>
      <sheetName val="increm pf"/>
      <sheetName val="Price"/>
      <sheetName val="Sheet1"/>
      <sheetName val="Pro For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B7772-592B-4415-8BFE-98B61B7E1A17}">
  <sheetPr>
    <tabColor theme="3" tint="0.39997558519241921"/>
  </sheetPr>
  <dimension ref="A1:AF158"/>
  <sheetViews>
    <sheetView showZeros="0" topLeftCell="A100" zoomScale="90" zoomScaleNormal="90" zoomScaleSheetLayoutView="80" workbookViewId="0">
      <selection activeCell="W118" sqref="W118"/>
    </sheetView>
  </sheetViews>
  <sheetFormatPr defaultRowHeight="21.75" customHeight="1"/>
  <cols>
    <col min="1" max="6" width="1.85546875" style="188" customWidth="1"/>
    <col min="7" max="7" width="25.42578125" style="188" customWidth="1"/>
    <col min="8" max="8" width="7.5703125" style="189" customWidth="1"/>
    <col min="9" max="9" width="0.7109375" style="189" customWidth="1"/>
    <col min="10" max="10" width="14" style="190" customWidth="1"/>
    <col min="11" max="11" width="0.7109375" style="190" customWidth="1"/>
    <col min="12" max="12" width="14" style="190" customWidth="1"/>
    <col min="13" max="13" width="0.7109375" style="190" customWidth="1"/>
    <col min="14" max="14" width="14" style="191" customWidth="1"/>
    <col min="15" max="15" width="0.7109375" style="191" customWidth="1"/>
    <col min="16" max="16" width="14" style="191" customWidth="1"/>
    <col min="17" max="17" width="9" style="188"/>
    <col min="18" max="19" width="10.85546875" style="188" hidden="1" customWidth="1"/>
    <col min="20" max="20" width="0" style="188" hidden="1" customWidth="1"/>
    <col min="21" max="21" width="12.42578125" style="188" bestFit="1" customWidth="1"/>
    <col min="22" max="22" width="12.42578125" style="188" hidden="1" customWidth="1"/>
    <col min="23" max="23" width="9" style="188" customWidth="1"/>
    <col min="24" max="24" width="15.5703125" style="188" hidden="1" customWidth="1"/>
    <col min="25" max="25" width="15.5703125" style="188" customWidth="1"/>
    <col min="26" max="26" width="0" style="188" hidden="1" customWidth="1"/>
    <col min="27" max="27" width="15.140625" style="188" customWidth="1"/>
    <col min="28" max="28" width="9" style="188"/>
    <col min="29" max="29" width="9" style="188" customWidth="1"/>
    <col min="30" max="30" width="9" style="188"/>
    <col min="31" max="31" width="9" style="188" customWidth="1"/>
    <col min="32" max="44" width="9" style="188"/>
    <col min="45" max="47" width="2.28515625" style="188" customWidth="1"/>
    <col min="48" max="48" width="7.42578125" style="188" customWidth="1"/>
    <col min="49" max="49" width="2.140625" style="188" customWidth="1"/>
    <col min="50" max="50" width="2.42578125" style="188" customWidth="1"/>
    <col min="51" max="51" width="28.85546875" style="188" customWidth="1"/>
    <col min="52" max="52" width="8.28515625" style="188" bestFit="1" customWidth="1"/>
    <col min="53" max="53" width="1.7109375" style="188" customWidth="1"/>
    <col min="54" max="54" width="14.7109375" style="188" customWidth="1"/>
    <col min="55" max="55" width="1.7109375" style="188" customWidth="1"/>
    <col min="56" max="56" width="14.7109375" style="188" customWidth="1"/>
    <col min="57" max="57" width="9" style="188"/>
    <col min="58" max="58" width="9.85546875" style="188" bestFit="1" customWidth="1"/>
    <col min="59" max="60" width="10.5703125" style="188" customWidth="1"/>
    <col min="61" max="300" width="9" style="188"/>
    <col min="301" max="303" width="2.28515625" style="188" customWidth="1"/>
    <col min="304" max="304" width="7.42578125" style="188" customWidth="1"/>
    <col min="305" max="305" width="2.140625" style="188" customWidth="1"/>
    <col min="306" max="306" width="2.42578125" style="188" customWidth="1"/>
    <col min="307" max="307" width="28.85546875" style="188" customWidth="1"/>
    <col min="308" max="308" width="8.28515625" style="188" bestFit="1" customWidth="1"/>
    <col min="309" max="309" width="1.7109375" style="188" customWidth="1"/>
    <col min="310" max="310" width="14.7109375" style="188" customWidth="1"/>
    <col min="311" max="311" width="1.7109375" style="188" customWidth="1"/>
    <col min="312" max="312" width="14.7109375" style="188" customWidth="1"/>
    <col min="313" max="313" width="9" style="188"/>
    <col min="314" max="314" width="9.85546875" style="188" bestFit="1" customWidth="1"/>
    <col min="315" max="316" width="10.5703125" style="188" customWidth="1"/>
    <col min="317" max="556" width="9" style="188"/>
    <col min="557" max="559" width="2.28515625" style="188" customWidth="1"/>
    <col min="560" max="560" width="7.42578125" style="188" customWidth="1"/>
    <col min="561" max="561" width="2.140625" style="188" customWidth="1"/>
    <col min="562" max="562" width="2.42578125" style="188" customWidth="1"/>
    <col min="563" max="563" width="28.85546875" style="188" customWidth="1"/>
    <col min="564" max="564" width="8.28515625" style="188" bestFit="1" customWidth="1"/>
    <col min="565" max="565" width="1.7109375" style="188" customWidth="1"/>
    <col min="566" max="566" width="14.7109375" style="188" customWidth="1"/>
    <col min="567" max="567" width="1.7109375" style="188" customWidth="1"/>
    <col min="568" max="568" width="14.7109375" style="188" customWidth="1"/>
    <col min="569" max="569" width="9" style="188"/>
    <col min="570" max="570" width="9.85546875" style="188" bestFit="1" customWidth="1"/>
    <col min="571" max="572" width="10.5703125" style="188" customWidth="1"/>
    <col min="573" max="812" width="9" style="188"/>
    <col min="813" max="815" width="2.28515625" style="188" customWidth="1"/>
    <col min="816" max="816" width="7.42578125" style="188" customWidth="1"/>
    <col min="817" max="817" width="2.140625" style="188" customWidth="1"/>
    <col min="818" max="818" width="2.42578125" style="188" customWidth="1"/>
    <col min="819" max="819" width="28.85546875" style="188" customWidth="1"/>
    <col min="820" max="820" width="8.28515625" style="188" bestFit="1" customWidth="1"/>
    <col min="821" max="821" width="1.7109375" style="188" customWidth="1"/>
    <col min="822" max="822" width="14.7109375" style="188" customWidth="1"/>
    <col min="823" max="823" width="1.7109375" style="188" customWidth="1"/>
    <col min="824" max="824" width="14.7109375" style="188" customWidth="1"/>
    <col min="825" max="825" width="9" style="188"/>
    <col min="826" max="826" width="9.85546875" style="188" bestFit="1" customWidth="1"/>
    <col min="827" max="828" width="10.5703125" style="188" customWidth="1"/>
    <col min="829" max="1068" width="9" style="188"/>
    <col min="1069" max="1071" width="2.28515625" style="188" customWidth="1"/>
    <col min="1072" max="1072" width="7.42578125" style="188" customWidth="1"/>
    <col min="1073" max="1073" width="2.140625" style="188" customWidth="1"/>
    <col min="1074" max="1074" width="2.42578125" style="188" customWidth="1"/>
    <col min="1075" max="1075" width="28.85546875" style="188" customWidth="1"/>
    <col min="1076" max="1076" width="8.28515625" style="188" bestFit="1" customWidth="1"/>
    <col min="1077" max="1077" width="1.7109375" style="188" customWidth="1"/>
    <col min="1078" max="1078" width="14.7109375" style="188" customWidth="1"/>
    <col min="1079" max="1079" width="1.7109375" style="188" customWidth="1"/>
    <col min="1080" max="1080" width="14.7109375" style="188" customWidth="1"/>
    <col min="1081" max="1081" width="9" style="188"/>
    <col min="1082" max="1082" width="9.85546875" style="188" bestFit="1" customWidth="1"/>
    <col min="1083" max="1084" width="10.5703125" style="188" customWidth="1"/>
    <col min="1085" max="1324" width="9" style="188"/>
    <col min="1325" max="1327" width="2.28515625" style="188" customWidth="1"/>
    <col min="1328" max="1328" width="7.42578125" style="188" customWidth="1"/>
    <col min="1329" max="1329" width="2.140625" style="188" customWidth="1"/>
    <col min="1330" max="1330" width="2.42578125" style="188" customWidth="1"/>
    <col min="1331" max="1331" width="28.85546875" style="188" customWidth="1"/>
    <col min="1332" max="1332" width="8.28515625" style="188" bestFit="1" customWidth="1"/>
    <col min="1333" max="1333" width="1.7109375" style="188" customWidth="1"/>
    <col min="1334" max="1334" width="14.7109375" style="188" customWidth="1"/>
    <col min="1335" max="1335" width="1.7109375" style="188" customWidth="1"/>
    <col min="1336" max="1336" width="14.7109375" style="188" customWidth="1"/>
    <col min="1337" max="1337" width="9" style="188"/>
    <col min="1338" max="1338" width="9.85546875" style="188" bestFit="1" customWidth="1"/>
    <col min="1339" max="1340" width="10.5703125" style="188" customWidth="1"/>
    <col min="1341" max="1580" width="9" style="188"/>
    <col min="1581" max="1583" width="2.28515625" style="188" customWidth="1"/>
    <col min="1584" max="1584" width="7.42578125" style="188" customWidth="1"/>
    <col min="1585" max="1585" width="2.140625" style="188" customWidth="1"/>
    <col min="1586" max="1586" width="2.42578125" style="188" customWidth="1"/>
    <col min="1587" max="1587" width="28.85546875" style="188" customWidth="1"/>
    <col min="1588" max="1588" width="8.28515625" style="188" bestFit="1" customWidth="1"/>
    <col min="1589" max="1589" width="1.7109375" style="188" customWidth="1"/>
    <col min="1590" max="1590" width="14.7109375" style="188" customWidth="1"/>
    <col min="1591" max="1591" width="1.7109375" style="188" customWidth="1"/>
    <col min="1592" max="1592" width="14.7109375" style="188" customWidth="1"/>
    <col min="1593" max="1593" width="9" style="188"/>
    <col min="1594" max="1594" width="9.85546875" style="188" bestFit="1" customWidth="1"/>
    <col min="1595" max="1596" width="10.5703125" style="188" customWidth="1"/>
    <col min="1597" max="1836" width="9" style="188"/>
    <col min="1837" max="1839" width="2.28515625" style="188" customWidth="1"/>
    <col min="1840" max="1840" width="7.42578125" style="188" customWidth="1"/>
    <col min="1841" max="1841" width="2.140625" style="188" customWidth="1"/>
    <col min="1842" max="1842" width="2.42578125" style="188" customWidth="1"/>
    <col min="1843" max="1843" width="28.85546875" style="188" customWidth="1"/>
    <col min="1844" max="1844" width="8.28515625" style="188" bestFit="1" customWidth="1"/>
    <col min="1845" max="1845" width="1.7109375" style="188" customWidth="1"/>
    <col min="1846" max="1846" width="14.7109375" style="188" customWidth="1"/>
    <col min="1847" max="1847" width="1.7109375" style="188" customWidth="1"/>
    <col min="1848" max="1848" width="14.7109375" style="188" customWidth="1"/>
    <col min="1849" max="1849" width="9" style="188"/>
    <col min="1850" max="1850" width="9.85546875" style="188" bestFit="1" customWidth="1"/>
    <col min="1851" max="1852" width="10.5703125" style="188" customWidth="1"/>
    <col min="1853" max="2092" width="9" style="188"/>
    <col min="2093" max="2095" width="2.28515625" style="188" customWidth="1"/>
    <col min="2096" max="2096" width="7.42578125" style="188" customWidth="1"/>
    <col min="2097" max="2097" width="2.140625" style="188" customWidth="1"/>
    <col min="2098" max="2098" width="2.42578125" style="188" customWidth="1"/>
    <col min="2099" max="2099" width="28.85546875" style="188" customWidth="1"/>
    <col min="2100" max="2100" width="8.28515625" style="188" bestFit="1" customWidth="1"/>
    <col min="2101" max="2101" width="1.7109375" style="188" customWidth="1"/>
    <col min="2102" max="2102" width="14.7109375" style="188" customWidth="1"/>
    <col min="2103" max="2103" width="1.7109375" style="188" customWidth="1"/>
    <col min="2104" max="2104" width="14.7109375" style="188" customWidth="1"/>
    <col min="2105" max="2105" width="9" style="188"/>
    <col min="2106" max="2106" width="9.85546875" style="188" bestFit="1" customWidth="1"/>
    <col min="2107" max="2108" width="10.5703125" style="188" customWidth="1"/>
    <col min="2109" max="2348" width="9" style="188"/>
    <col min="2349" max="2351" width="2.28515625" style="188" customWidth="1"/>
    <col min="2352" max="2352" width="7.42578125" style="188" customWidth="1"/>
    <col min="2353" max="2353" width="2.140625" style="188" customWidth="1"/>
    <col min="2354" max="2354" width="2.42578125" style="188" customWidth="1"/>
    <col min="2355" max="2355" width="28.85546875" style="188" customWidth="1"/>
    <col min="2356" max="2356" width="8.28515625" style="188" bestFit="1" customWidth="1"/>
    <col min="2357" max="2357" width="1.7109375" style="188" customWidth="1"/>
    <col min="2358" max="2358" width="14.7109375" style="188" customWidth="1"/>
    <col min="2359" max="2359" width="1.7109375" style="188" customWidth="1"/>
    <col min="2360" max="2360" width="14.7109375" style="188" customWidth="1"/>
    <col min="2361" max="2361" width="9" style="188"/>
    <col min="2362" max="2362" width="9.85546875" style="188" bestFit="1" customWidth="1"/>
    <col min="2363" max="2364" width="10.5703125" style="188" customWidth="1"/>
    <col min="2365" max="2604" width="9" style="188"/>
    <col min="2605" max="2607" width="2.28515625" style="188" customWidth="1"/>
    <col min="2608" max="2608" width="7.42578125" style="188" customWidth="1"/>
    <col min="2609" max="2609" width="2.140625" style="188" customWidth="1"/>
    <col min="2610" max="2610" width="2.42578125" style="188" customWidth="1"/>
    <col min="2611" max="2611" width="28.85546875" style="188" customWidth="1"/>
    <col min="2612" max="2612" width="8.28515625" style="188" bestFit="1" customWidth="1"/>
    <col min="2613" max="2613" width="1.7109375" style="188" customWidth="1"/>
    <col min="2614" max="2614" width="14.7109375" style="188" customWidth="1"/>
    <col min="2615" max="2615" width="1.7109375" style="188" customWidth="1"/>
    <col min="2616" max="2616" width="14.7109375" style="188" customWidth="1"/>
    <col min="2617" max="2617" width="9" style="188"/>
    <col min="2618" max="2618" width="9.85546875" style="188" bestFit="1" customWidth="1"/>
    <col min="2619" max="2620" width="10.5703125" style="188" customWidth="1"/>
    <col min="2621" max="2860" width="9" style="188"/>
    <col min="2861" max="2863" width="2.28515625" style="188" customWidth="1"/>
    <col min="2864" max="2864" width="7.42578125" style="188" customWidth="1"/>
    <col min="2865" max="2865" width="2.140625" style="188" customWidth="1"/>
    <col min="2866" max="2866" width="2.42578125" style="188" customWidth="1"/>
    <col min="2867" max="2867" width="28.85546875" style="188" customWidth="1"/>
    <col min="2868" max="2868" width="8.28515625" style="188" bestFit="1" customWidth="1"/>
    <col min="2869" max="2869" width="1.7109375" style="188" customWidth="1"/>
    <col min="2870" max="2870" width="14.7109375" style="188" customWidth="1"/>
    <col min="2871" max="2871" width="1.7109375" style="188" customWidth="1"/>
    <col min="2872" max="2872" width="14.7109375" style="188" customWidth="1"/>
    <col min="2873" max="2873" width="9" style="188"/>
    <col min="2874" max="2874" width="9.85546875" style="188" bestFit="1" customWidth="1"/>
    <col min="2875" max="2876" width="10.5703125" style="188" customWidth="1"/>
    <col min="2877" max="3116" width="9" style="188"/>
    <col min="3117" max="3119" width="2.28515625" style="188" customWidth="1"/>
    <col min="3120" max="3120" width="7.42578125" style="188" customWidth="1"/>
    <col min="3121" max="3121" width="2.140625" style="188" customWidth="1"/>
    <col min="3122" max="3122" width="2.42578125" style="188" customWidth="1"/>
    <col min="3123" max="3123" width="28.85546875" style="188" customWidth="1"/>
    <col min="3124" max="3124" width="8.28515625" style="188" bestFit="1" customWidth="1"/>
    <col min="3125" max="3125" width="1.7109375" style="188" customWidth="1"/>
    <col min="3126" max="3126" width="14.7109375" style="188" customWidth="1"/>
    <col min="3127" max="3127" width="1.7109375" style="188" customWidth="1"/>
    <col min="3128" max="3128" width="14.7109375" style="188" customWidth="1"/>
    <col min="3129" max="3129" width="9" style="188"/>
    <col min="3130" max="3130" width="9.85546875" style="188" bestFit="1" customWidth="1"/>
    <col min="3131" max="3132" width="10.5703125" style="188" customWidth="1"/>
    <col min="3133" max="3372" width="9" style="188"/>
    <col min="3373" max="3375" width="2.28515625" style="188" customWidth="1"/>
    <col min="3376" max="3376" width="7.42578125" style="188" customWidth="1"/>
    <col min="3377" max="3377" width="2.140625" style="188" customWidth="1"/>
    <col min="3378" max="3378" width="2.42578125" style="188" customWidth="1"/>
    <col min="3379" max="3379" width="28.85546875" style="188" customWidth="1"/>
    <col min="3380" max="3380" width="8.28515625" style="188" bestFit="1" customWidth="1"/>
    <col min="3381" max="3381" width="1.7109375" style="188" customWidth="1"/>
    <col min="3382" max="3382" width="14.7109375" style="188" customWidth="1"/>
    <col min="3383" max="3383" width="1.7109375" style="188" customWidth="1"/>
    <col min="3384" max="3384" width="14.7109375" style="188" customWidth="1"/>
    <col min="3385" max="3385" width="9" style="188"/>
    <col min="3386" max="3386" width="9.85546875" style="188" bestFit="1" customWidth="1"/>
    <col min="3387" max="3388" width="10.5703125" style="188" customWidth="1"/>
    <col min="3389" max="3628" width="9" style="188"/>
    <col min="3629" max="3631" width="2.28515625" style="188" customWidth="1"/>
    <col min="3632" max="3632" width="7.42578125" style="188" customWidth="1"/>
    <col min="3633" max="3633" width="2.140625" style="188" customWidth="1"/>
    <col min="3634" max="3634" width="2.42578125" style="188" customWidth="1"/>
    <col min="3635" max="3635" width="28.85546875" style="188" customWidth="1"/>
    <col min="3636" max="3636" width="8.28515625" style="188" bestFit="1" customWidth="1"/>
    <col min="3637" max="3637" width="1.7109375" style="188" customWidth="1"/>
    <col min="3638" max="3638" width="14.7109375" style="188" customWidth="1"/>
    <col min="3639" max="3639" width="1.7109375" style="188" customWidth="1"/>
    <col min="3640" max="3640" width="14.7109375" style="188" customWidth="1"/>
    <col min="3641" max="3641" width="9" style="188"/>
    <col min="3642" max="3642" width="9.85546875" style="188" bestFit="1" customWidth="1"/>
    <col min="3643" max="3644" width="10.5703125" style="188" customWidth="1"/>
    <col min="3645" max="3884" width="9" style="188"/>
    <col min="3885" max="3887" width="2.28515625" style="188" customWidth="1"/>
    <col min="3888" max="3888" width="7.42578125" style="188" customWidth="1"/>
    <col min="3889" max="3889" width="2.140625" style="188" customWidth="1"/>
    <col min="3890" max="3890" width="2.42578125" style="188" customWidth="1"/>
    <col min="3891" max="3891" width="28.85546875" style="188" customWidth="1"/>
    <col min="3892" max="3892" width="8.28515625" style="188" bestFit="1" customWidth="1"/>
    <col min="3893" max="3893" width="1.7109375" style="188" customWidth="1"/>
    <col min="3894" max="3894" width="14.7109375" style="188" customWidth="1"/>
    <col min="3895" max="3895" width="1.7109375" style="188" customWidth="1"/>
    <col min="3896" max="3896" width="14.7109375" style="188" customWidth="1"/>
    <col min="3897" max="3897" width="9" style="188"/>
    <col min="3898" max="3898" width="9.85546875" style="188" bestFit="1" customWidth="1"/>
    <col min="3899" max="3900" width="10.5703125" style="188" customWidth="1"/>
    <col min="3901" max="4140" width="9" style="188"/>
    <col min="4141" max="4143" width="2.28515625" style="188" customWidth="1"/>
    <col min="4144" max="4144" width="7.42578125" style="188" customWidth="1"/>
    <col min="4145" max="4145" width="2.140625" style="188" customWidth="1"/>
    <col min="4146" max="4146" width="2.42578125" style="188" customWidth="1"/>
    <col min="4147" max="4147" width="28.85546875" style="188" customWidth="1"/>
    <col min="4148" max="4148" width="8.28515625" style="188" bestFit="1" customWidth="1"/>
    <col min="4149" max="4149" width="1.7109375" style="188" customWidth="1"/>
    <col min="4150" max="4150" width="14.7109375" style="188" customWidth="1"/>
    <col min="4151" max="4151" width="1.7109375" style="188" customWidth="1"/>
    <col min="4152" max="4152" width="14.7109375" style="188" customWidth="1"/>
    <col min="4153" max="4153" width="9" style="188"/>
    <col min="4154" max="4154" width="9.85546875" style="188" bestFit="1" customWidth="1"/>
    <col min="4155" max="4156" width="10.5703125" style="188" customWidth="1"/>
    <col min="4157" max="4396" width="9" style="188"/>
    <col min="4397" max="4399" width="2.28515625" style="188" customWidth="1"/>
    <col min="4400" max="4400" width="7.42578125" style="188" customWidth="1"/>
    <col min="4401" max="4401" width="2.140625" style="188" customWidth="1"/>
    <col min="4402" max="4402" width="2.42578125" style="188" customWidth="1"/>
    <col min="4403" max="4403" width="28.85546875" style="188" customWidth="1"/>
    <col min="4404" max="4404" width="8.28515625" style="188" bestFit="1" customWidth="1"/>
    <col min="4405" max="4405" width="1.7109375" style="188" customWidth="1"/>
    <col min="4406" max="4406" width="14.7109375" style="188" customWidth="1"/>
    <col min="4407" max="4407" width="1.7109375" style="188" customWidth="1"/>
    <col min="4408" max="4408" width="14.7109375" style="188" customWidth="1"/>
    <col min="4409" max="4409" width="9" style="188"/>
    <col min="4410" max="4410" width="9.85546875" style="188" bestFit="1" customWidth="1"/>
    <col min="4411" max="4412" width="10.5703125" style="188" customWidth="1"/>
    <col min="4413" max="4652" width="9" style="188"/>
    <col min="4653" max="4655" width="2.28515625" style="188" customWidth="1"/>
    <col min="4656" max="4656" width="7.42578125" style="188" customWidth="1"/>
    <col min="4657" max="4657" width="2.140625" style="188" customWidth="1"/>
    <col min="4658" max="4658" width="2.42578125" style="188" customWidth="1"/>
    <col min="4659" max="4659" width="28.85546875" style="188" customWidth="1"/>
    <col min="4660" max="4660" width="8.28515625" style="188" bestFit="1" customWidth="1"/>
    <col min="4661" max="4661" width="1.7109375" style="188" customWidth="1"/>
    <col min="4662" max="4662" width="14.7109375" style="188" customWidth="1"/>
    <col min="4663" max="4663" width="1.7109375" style="188" customWidth="1"/>
    <col min="4664" max="4664" width="14.7109375" style="188" customWidth="1"/>
    <col min="4665" max="4665" width="9" style="188"/>
    <col min="4666" max="4666" width="9.85546875" style="188" bestFit="1" customWidth="1"/>
    <col min="4667" max="4668" width="10.5703125" style="188" customWidth="1"/>
    <col min="4669" max="4908" width="9" style="188"/>
    <col min="4909" max="4911" width="2.28515625" style="188" customWidth="1"/>
    <col min="4912" max="4912" width="7.42578125" style="188" customWidth="1"/>
    <col min="4913" max="4913" width="2.140625" style="188" customWidth="1"/>
    <col min="4914" max="4914" width="2.42578125" style="188" customWidth="1"/>
    <col min="4915" max="4915" width="28.85546875" style="188" customWidth="1"/>
    <col min="4916" max="4916" width="8.28515625" style="188" bestFit="1" customWidth="1"/>
    <col min="4917" max="4917" width="1.7109375" style="188" customWidth="1"/>
    <col min="4918" max="4918" width="14.7109375" style="188" customWidth="1"/>
    <col min="4919" max="4919" width="1.7109375" style="188" customWidth="1"/>
    <col min="4920" max="4920" width="14.7109375" style="188" customWidth="1"/>
    <col min="4921" max="4921" width="9" style="188"/>
    <col min="4922" max="4922" width="9.85546875" style="188" bestFit="1" customWidth="1"/>
    <col min="4923" max="4924" width="10.5703125" style="188" customWidth="1"/>
    <col min="4925" max="5164" width="9" style="188"/>
    <col min="5165" max="5167" width="2.28515625" style="188" customWidth="1"/>
    <col min="5168" max="5168" width="7.42578125" style="188" customWidth="1"/>
    <col min="5169" max="5169" width="2.140625" style="188" customWidth="1"/>
    <col min="5170" max="5170" width="2.42578125" style="188" customWidth="1"/>
    <col min="5171" max="5171" width="28.85546875" style="188" customWidth="1"/>
    <col min="5172" max="5172" width="8.28515625" style="188" bestFit="1" customWidth="1"/>
    <col min="5173" max="5173" width="1.7109375" style="188" customWidth="1"/>
    <col min="5174" max="5174" width="14.7109375" style="188" customWidth="1"/>
    <col min="5175" max="5175" width="1.7109375" style="188" customWidth="1"/>
    <col min="5176" max="5176" width="14.7109375" style="188" customWidth="1"/>
    <col min="5177" max="5177" width="9" style="188"/>
    <col min="5178" max="5178" width="9.85546875" style="188" bestFit="1" customWidth="1"/>
    <col min="5179" max="5180" width="10.5703125" style="188" customWidth="1"/>
    <col min="5181" max="5420" width="9" style="188"/>
    <col min="5421" max="5423" width="2.28515625" style="188" customWidth="1"/>
    <col min="5424" max="5424" width="7.42578125" style="188" customWidth="1"/>
    <col min="5425" max="5425" width="2.140625" style="188" customWidth="1"/>
    <col min="5426" max="5426" width="2.42578125" style="188" customWidth="1"/>
    <col min="5427" max="5427" width="28.85546875" style="188" customWidth="1"/>
    <col min="5428" max="5428" width="8.28515625" style="188" bestFit="1" customWidth="1"/>
    <col min="5429" max="5429" width="1.7109375" style="188" customWidth="1"/>
    <col min="5430" max="5430" width="14.7109375" style="188" customWidth="1"/>
    <col min="5431" max="5431" width="1.7109375" style="188" customWidth="1"/>
    <col min="5432" max="5432" width="14.7109375" style="188" customWidth="1"/>
    <col min="5433" max="5433" width="9" style="188"/>
    <col min="5434" max="5434" width="9.85546875" style="188" bestFit="1" customWidth="1"/>
    <col min="5435" max="5436" width="10.5703125" style="188" customWidth="1"/>
    <col min="5437" max="5676" width="9" style="188"/>
    <col min="5677" max="5679" width="2.28515625" style="188" customWidth="1"/>
    <col min="5680" max="5680" width="7.42578125" style="188" customWidth="1"/>
    <col min="5681" max="5681" width="2.140625" style="188" customWidth="1"/>
    <col min="5682" max="5682" width="2.42578125" style="188" customWidth="1"/>
    <col min="5683" max="5683" width="28.85546875" style="188" customWidth="1"/>
    <col min="5684" max="5684" width="8.28515625" style="188" bestFit="1" customWidth="1"/>
    <col min="5685" max="5685" width="1.7109375" style="188" customWidth="1"/>
    <col min="5686" max="5686" width="14.7109375" style="188" customWidth="1"/>
    <col min="5687" max="5687" width="1.7109375" style="188" customWidth="1"/>
    <col min="5688" max="5688" width="14.7109375" style="188" customWidth="1"/>
    <col min="5689" max="5689" width="9" style="188"/>
    <col min="5690" max="5690" width="9.85546875" style="188" bestFit="1" customWidth="1"/>
    <col min="5691" max="5692" width="10.5703125" style="188" customWidth="1"/>
    <col min="5693" max="5932" width="9" style="188"/>
    <col min="5933" max="5935" width="2.28515625" style="188" customWidth="1"/>
    <col min="5936" max="5936" width="7.42578125" style="188" customWidth="1"/>
    <col min="5937" max="5937" width="2.140625" style="188" customWidth="1"/>
    <col min="5938" max="5938" width="2.42578125" style="188" customWidth="1"/>
    <col min="5939" max="5939" width="28.85546875" style="188" customWidth="1"/>
    <col min="5940" max="5940" width="8.28515625" style="188" bestFit="1" customWidth="1"/>
    <col min="5941" max="5941" width="1.7109375" style="188" customWidth="1"/>
    <col min="5942" max="5942" width="14.7109375" style="188" customWidth="1"/>
    <col min="5943" max="5943" width="1.7109375" style="188" customWidth="1"/>
    <col min="5944" max="5944" width="14.7109375" style="188" customWidth="1"/>
    <col min="5945" max="5945" width="9" style="188"/>
    <col min="5946" max="5946" width="9.85546875" style="188" bestFit="1" customWidth="1"/>
    <col min="5947" max="5948" width="10.5703125" style="188" customWidth="1"/>
    <col min="5949" max="6188" width="9" style="188"/>
    <col min="6189" max="6191" width="2.28515625" style="188" customWidth="1"/>
    <col min="6192" max="6192" width="7.42578125" style="188" customWidth="1"/>
    <col min="6193" max="6193" width="2.140625" style="188" customWidth="1"/>
    <col min="6194" max="6194" width="2.42578125" style="188" customWidth="1"/>
    <col min="6195" max="6195" width="28.85546875" style="188" customWidth="1"/>
    <col min="6196" max="6196" width="8.28515625" style="188" bestFit="1" customWidth="1"/>
    <col min="6197" max="6197" width="1.7109375" style="188" customWidth="1"/>
    <col min="6198" max="6198" width="14.7109375" style="188" customWidth="1"/>
    <col min="6199" max="6199" width="1.7109375" style="188" customWidth="1"/>
    <col min="6200" max="6200" width="14.7109375" style="188" customWidth="1"/>
    <col min="6201" max="6201" width="9" style="188"/>
    <col min="6202" max="6202" width="9.85546875" style="188" bestFit="1" customWidth="1"/>
    <col min="6203" max="6204" width="10.5703125" style="188" customWidth="1"/>
    <col min="6205" max="6444" width="9" style="188"/>
    <col min="6445" max="6447" width="2.28515625" style="188" customWidth="1"/>
    <col min="6448" max="6448" width="7.42578125" style="188" customWidth="1"/>
    <col min="6449" max="6449" width="2.140625" style="188" customWidth="1"/>
    <col min="6450" max="6450" width="2.42578125" style="188" customWidth="1"/>
    <col min="6451" max="6451" width="28.85546875" style="188" customWidth="1"/>
    <col min="6452" max="6452" width="8.28515625" style="188" bestFit="1" customWidth="1"/>
    <col min="6453" max="6453" width="1.7109375" style="188" customWidth="1"/>
    <col min="6454" max="6454" width="14.7109375" style="188" customWidth="1"/>
    <col min="6455" max="6455" width="1.7109375" style="188" customWidth="1"/>
    <col min="6456" max="6456" width="14.7109375" style="188" customWidth="1"/>
    <col min="6457" max="6457" width="9" style="188"/>
    <col min="6458" max="6458" width="9.85546875" style="188" bestFit="1" customWidth="1"/>
    <col min="6459" max="6460" width="10.5703125" style="188" customWidth="1"/>
    <col min="6461" max="6700" width="9" style="188"/>
    <col min="6701" max="6703" width="2.28515625" style="188" customWidth="1"/>
    <col min="6704" max="6704" width="7.42578125" style="188" customWidth="1"/>
    <col min="6705" max="6705" width="2.140625" style="188" customWidth="1"/>
    <col min="6706" max="6706" width="2.42578125" style="188" customWidth="1"/>
    <col min="6707" max="6707" width="28.85546875" style="188" customWidth="1"/>
    <col min="6708" max="6708" width="8.28515625" style="188" bestFit="1" customWidth="1"/>
    <col min="6709" max="6709" width="1.7109375" style="188" customWidth="1"/>
    <col min="6710" max="6710" width="14.7109375" style="188" customWidth="1"/>
    <col min="6711" max="6711" width="1.7109375" style="188" customWidth="1"/>
    <col min="6712" max="6712" width="14.7109375" style="188" customWidth="1"/>
    <col min="6713" max="6713" width="9" style="188"/>
    <col min="6714" max="6714" width="9.85546875" style="188" bestFit="1" customWidth="1"/>
    <col min="6715" max="6716" width="10.5703125" style="188" customWidth="1"/>
    <col min="6717" max="6956" width="9" style="188"/>
    <col min="6957" max="6959" width="2.28515625" style="188" customWidth="1"/>
    <col min="6960" max="6960" width="7.42578125" style="188" customWidth="1"/>
    <col min="6961" max="6961" width="2.140625" style="188" customWidth="1"/>
    <col min="6962" max="6962" width="2.42578125" style="188" customWidth="1"/>
    <col min="6963" max="6963" width="28.85546875" style="188" customWidth="1"/>
    <col min="6964" max="6964" width="8.28515625" style="188" bestFit="1" customWidth="1"/>
    <col min="6965" max="6965" width="1.7109375" style="188" customWidth="1"/>
    <col min="6966" max="6966" width="14.7109375" style="188" customWidth="1"/>
    <col min="6967" max="6967" width="1.7109375" style="188" customWidth="1"/>
    <col min="6968" max="6968" width="14.7109375" style="188" customWidth="1"/>
    <col min="6969" max="6969" width="9" style="188"/>
    <col min="6970" max="6970" width="9.85546875" style="188" bestFit="1" customWidth="1"/>
    <col min="6971" max="6972" width="10.5703125" style="188" customWidth="1"/>
    <col min="6973" max="7212" width="9" style="188"/>
    <col min="7213" max="7215" width="2.28515625" style="188" customWidth="1"/>
    <col min="7216" max="7216" width="7.42578125" style="188" customWidth="1"/>
    <col min="7217" max="7217" width="2.140625" style="188" customWidth="1"/>
    <col min="7218" max="7218" width="2.42578125" style="188" customWidth="1"/>
    <col min="7219" max="7219" width="28.85546875" style="188" customWidth="1"/>
    <col min="7220" max="7220" width="8.28515625" style="188" bestFit="1" customWidth="1"/>
    <col min="7221" max="7221" width="1.7109375" style="188" customWidth="1"/>
    <col min="7222" max="7222" width="14.7109375" style="188" customWidth="1"/>
    <col min="7223" max="7223" width="1.7109375" style="188" customWidth="1"/>
    <col min="7224" max="7224" width="14.7109375" style="188" customWidth="1"/>
    <col min="7225" max="7225" width="9" style="188"/>
    <col min="7226" max="7226" width="9.85546875" style="188" bestFit="1" customWidth="1"/>
    <col min="7227" max="7228" width="10.5703125" style="188" customWidth="1"/>
    <col min="7229" max="7468" width="9" style="188"/>
    <col min="7469" max="7471" width="2.28515625" style="188" customWidth="1"/>
    <col min="7472" max="7472" width="7.42578125" style="188" customWidth="1"/>
    <col min="7473" max="7473" width="2.140625" style="188" customWidth="1"/>
    <col min="7474" max="7474" width="2.42578125" style="188" customWidth="1"/>
    <col min="7475" max="7475" width="28.85546875" style="188" customWidth="1"/>
    <col min="7476" max="7476" width="8.28515625" style="188" bestFit="1" customWidth="1"/>
    <col min="7477" max="7477" width="1.7109375" style="188" customWidth="1"/>
    <col min="7478" max="7478" width="14.7109375" style="188" customWidth="1"/>
    <col min="7479" max="7479" width="1.7109375" style="188" customWidth="1"/>
    <col min="7480" max="7480" width="14.7109375" style="188" customWidth="1"/>
    <col min="7481" max="7481" width="9" style="188"/>
    <col min="7482" max="7482" width="9.85546875" style="188" bestFit="1" customWidth="1"/>
    <col min="7483" max="7484" width="10.5703125" style="188" customWidth="1"/>
    <col min="7485" max="7724" width="9" style="188"/>
    <col min="7725" max="7727" width="2.28515625" style="188" customWidth="1"/>
    <col min="7728" max="7728" width="7.42578125" style="188" customWidth="1"/>
    <col min="7729" max="7729" width="2.140625" style="188" customWidth="1"/>
    <col min="7730" max="7730" width="2.42578125" style="188" customWidth="1"/>
    <col min="7731" max="7731" width="28.85546875" style="188" customWidth="1"/>
    <col min="7732" max="7732" width="8.28515625" style="188" bestFit="1" customWidth="1"/>
    <col min="7733" max="7733" width="1.7109375" style="188" customWidth="1"/>
    <col min="7734" max="7734" width="14.7109375" style="188" customWidth="1"/>
    <col min="7735" max="7735" width="1.7109375" style="188" customWidth="1"/>
    <col min="7736" max="7736" width="14.7109375" style="188" customWidth="1"/>
    <col min="7737" max="7737" width="9" style="188"/>
    <col min="7738" max="7738" width="9.85546875" style="188" bestFit="1" customWidth="1"/>
    <col min="7739" max="7740" width="10.5703125" style="188" customWidth="1"/>
    <col min="7741" max="7980" width="9" style="188"/>
    <col min="7981" max="7983" width="2.28515625" style="188" customWidth="1"/>
    <col min="7984" max="7984" width="7.42578125" style="188" customWidth="1"/>
    <col min="7985" max="7985" width="2.140625" style="188" customWidth="1"/>
    <col min="7986" max="7986" width="2.42578125" style="188" customWidth="1"/>
    <col min="7987" max="7987" width="28.85546875" style="188" customWidth="1"/>
    <col min="7988" max="7988" width="8.28515625" style="188" bestFit="1" customWidth="1"/>
    <col min="7989" max="7989" width="1.7109375" style="188" customWidth="1"/>
    <col min="7990" max="7990" width="14.7109375" style="188" customWidth="1"/>
    <col min="7991" max="7991" width="1.7109375" style="188" customWidth="1"/>
    <col min="7992" max="7992" width="14.7109375" style="188" customWidth="1"/>
    <col min="7993" max="7993" width="9" style="188"/>
    <col min="7994" max="7994" width="9.85546875" style="188" bestFit="1" customWidth="1"/>
    <col min="7995" max="7996" width="10.5703125" style="188" customWidth="1"/>
    <col min="7997" max="8236" width="9" style="188"/>
    <col min="8237" max="8239" width="2.28515625" style="188" customWidth="1"/>
    <col min="8240" max="8240" width="7.42578125" style="188" customWidth="1"/>
    <col min="8241" max="8241" width="2.140625" style="188" customWidth="1"/>
    <col min="8242" max="8242" width="2.42578125" style="188" customWidth="1"/>
    <col min="8243" max="8243" width="28.85546875" style="188" customWidth="1"/>
    <col min="8244" max="8244" width="8.28515625" style="188" bestFit="1" customWidth="1"/>
    <col min="8245" max="8245" width="1.7109375" style="188" customWidth="1"/>
    <col min="8246" max="8246" width="14.7109375" style="188" customWidth="1"/>
    <col min="8247" max="8247" width="1.7109375" style="188" customWidth="1"/>
    <col min="8248" max="8248" width="14.7109375" style="188" customWidth="1"/>
    <col min="8249" max="8249" width="9" style="188"/>
    <col min="8250" max="8250" width="9.85546875" style="188" bestFit="1" customWidth="1"/>
    <col min="8251" max="8252" width="10.5703125" style="188" customWidth="1"/>
    <col min="8253" max="8492" width="9" style="188"/>
    <col min="8493" max="8495" width="2.28515625" style="188" customWidth="1"/>
    <col min="8496" max="8496" width="7.42578125" style="188" customWidth="1"/>
    <col min="8497" max="8497" width="2.140625" style="188" customWidth="1"/>
    <col min="8498" max="8498" width="2.42578125" style="188" customWidth="1"/>
    <col min="8499" max="8499" width="28.85546875" style="188" customWidth="1"/>
    <col min="8500" max="8500" width="8.28515625" style="188" bestFit="1" customWidth="1"/>
    <col min="8501" max="8501" width="1.7109375" style="188" customWidth="1"/>
    <col min="8502" max="8502" width="14.7109375" style="188" customWidth="1"/>
    <col min="8503" max="8503" width="1.7109375" style="188" customWidth="1"/>
    <col min="8504" max="8504" width="14.7109375" style="188" customWidth="1"/>
    <col min="8505" max="8505" width="9" style="188"/>
    <col min="8506" max="8506" width="9.85546875" style="188" bestFit="1" customWidth="1"/>
    <col min="8507" max="8508" width="10.5703125" style="188" customWidth="1"/>
    <col min="8509" max="8748" width="9" style="188"/>
    <col min="8749" max="8751" width="2.28515625" style="188" customWidth="1"/>
    <col min="8752" max="8752" width="7.42578125" style="188" customWidth="1"/>
    <col min="8753" max="8753" width="2.140625" style="188" customWidth="1"/>
    <col min="8754" max="8754" width="2.42578125" style="188" customWidth="1"/>
    <col min="8755" max="8755" width="28.85546875" style="188" customWidth="1"/>
    <col min="8756" max="8756" width="8.28515625" style="188" bestFit="1" customWidth="1"/>
    <col min="8757" max="8757" width="1.7109375" style="188" customWidth="1"/>
    <col min="8758" max="8758" width="14.7109375" style="188" customWidth="1"/>
    <col min="8759" max="8759" width="1.7109375" style="188" customWidth="1"/>
    <col min="8760" max="8760" width="14.7109375" style="188" customWidth="1"/>
    <col min="8761" max="8761" width="9" style="188"/>
    <col min="8762" max="8762" width="9.85546875" style="188" bestFit="1" customWidth="1"/>
    <col min="8763" max="8764" width="10.5703125" style="188" customWidth="1"/>
    <col min="8765" max="9004" width="9" style="188"/>
    <col min="9005" max="9007" width="2.28515625" style="188" customWidth="1"/>
    <col min="9008" max="9008" width="7.42578125" style="188" customWidth="1"/>
    <col min="9009" max="9009" width="2.140625" style="188" customWidth="1"/>
    <col min="9010" max="9010" width="2.42578125" style="188" customWidth="1"/>
    <col min="9011" max="9011" width="28.85546875" style="188" customWidth="1"/>
    <col min="9012" max="9012" width="8.28515625" style="188" bestFit="1" customWidth="1"/>
    <col min="9013" max="9013" width="1.7109375" style="188" customWidth="1"/>
    <col min="9014" max="9014" width="14.7109375" style="188" customWidth="1"/>
    <col min="9015" max="9015" width="1.7109375" style="188" customWidth="1"/>
    <col min="9016" max="9016" width="14.7109375" style="188" customWidth="1"/>
    <col min="9017" max="9017" width="9" style="188"/>
    <col min="9018" max="9018" width="9.85546875" style="188" bestFit="1" customWidth="1"/>
    <col min="9019" max="9020" width="10.5703125" style="188" customWidth="1"/>
    <col min="9021" max="9260" width="9" style="188"/>
    <col min="9261" max="9263" width="2.28515625" style="188" customWidth="1"/>
    <col min="9264" max="9264" width="7.42578125" style="188" customWidth="1"/>
    <col min="9265" max="9265" width="2.140625" style="188" customWidth="1"/>
    <col min="9266" max="9266" width="2.42578125" style="188" customWidth="1"/>
    <col min="9267" max="9267" width="28.85546875" style="188" customWidth="1"/>
    <col min="9268" max="9268" width="8.28515625" style="188" bestFit="1" customWidth="1"/>
    <col min="9269" max="9269" width="1.7109375" style="188" customWidth="1"/>
    <col min="9270" max="9270" width="14.7109375" style="188" customWidth="1"/>
    <col min="9271" max="9271" width="1.7109375" style="188" customWidth="1"/>
    <col min="9272" max="9272" width="14.7109375" style="188" customWidth="1"/>
    <col min="9273" max="9273" width="9" style="188"/>
    <col min="9274" max="9274" width="9.85546875" style="188" bestFit="1" customWidth="1"/>
    <col min="9275" max="9276" width="10.5703125" style="188" customWidth="1"/>
    <col min="9277" max="9516" width="9" style="188"/>
    <col min="9517" max="9519" width="2.28515625" style="188" customWidth="1"/>
    <col min="9520" max="9520" width="7.42578125" style="188" customWidth="1"/>
    <col min="9521" max="9521" width="2.140625" style="188" customWidth="1"/>
    <col min="9522" max="9522" width="2.42578125" style="188" customWidth="1"/>
    <col min="9523" max="9523" width="28.85546875" style="188" customWidth="1"/>
    <col min="9524" max="9524" width="8.28515625" style="188" bestFit="1" customWidth="1"/>
    <col min="9525" max="9525" width="1.7109375" style="188" customWidth="1"/>
    <col min="9526" max="9526" width="14.7109375" style="188" customWidth="1"/>
    <col min="9527" max="9527" width="1.7109375" style="188" customWidth="1"/>
    <col min="9528" max="9528" width="14.7109375" style="188" customWidth="1"/>
    <col min="9529" max="9529" width="9" style="188"/>
    <col min="9530" max="9530" width="9.85546875" style="188" bestFit="1" customWidth="1"/>
    <col min="9531" max="9532" width="10.5703125" style="188" customWidth="1"/>
    <col min="9533" max="9772" width="9" style="188"/>
    <col min="9773" max="9775" width="2.28515625" style="188" customWidth="1"/>
    <col min="9776" max="9776" width="7.42578125" style="188" customWidth="1"/>
    <col min="9777" max="9777" width="2.140625" style="188" customWidth="1"/>
    <col min="9778" max="9778" width="2.42578125" style="188" customWidth="1"/>
    <col min="9779" max="9779" width="28.85546875" style="188" customWidth="1"/>
    <col min="9780" max="9780" width="8.28515625" style="188" bestFit="1" customWidth="1"/>
    <col min="9781" max="9781" width="1.7109375" style="188" customWidth="1"/>
    <col min="9782" max="9782" width="14.7109375" style="188" customWidth="1"/>
    <col min="9783" max="9783" width="1.7109375" style="188" customWidth="1"/>
    <col min="9784" max="9784" width="14.7109375" style="188" customWidth="1"/>
    <col min="9785" max="9785" width="9" style="188"/>
    <col min="9786" max="9786" width="9.85546875" style="188" bestFit="1" customWidth="1"/>
    <col min="9787" max="9788" width="10.5703125" style="188" customWidth="1"/>
    <col min="9789" max="10028" width="9" style="188"/>
    <col min="10029" max="10031" width="2.28515625" style="188" customWidth="1"/>
    <col min="10032" max="10032" width="7.42578125" style="188" customWidth="1"/>
    <col min="10033" max="10033" width="2.140625" style="188" customWidth="1"/>
    <col min="10034" max="10034" width="2.42578125" style="188" customWidth="1"/>
    <col min="10035" max="10035" width="28.85546875" style="188" customWidth="1"/>
    <col min="10036" max="10036" width="8.28515625" style="188" bestFit="1" customWidth="1"/>
    <col min="10037" max="10037" width="1.7109375" style="188" customWidth="1"/>
    <col min="10038" max="10038" width="14.7109375" style="188" customWidth="1"/>
    <col min="10039" max="10039" width="1.7109375" style="188" customWidth="1"/>
    <col min="10040" max="10040" width="14.7109375" style="188" customWidth="1"/>
    <col min="10041" max="10041" width="9" style="188"/>
    <col min="10042" max="10042" width="9.85546875" style="188" bestFit="1" customWidth="1"/>
    <col min="10043" max="10044" width="10.5703125" style="188" customWidth="1"/>
    <col min="10045" max="10284" width="9" style="188"/>
    <col min="10285" max="10287" width="2.28515625" style="188" customWidth="1"/>
    <col min="10288" max="10288" width="7.42578125" style="188" customWidth="1"/>
    <col min="10289" max="10289" width="2.140625" style="188" customWidth="1"/>
    <col min="10290" max="10290" width="2.42578125" style="188" customWidth="1"/>
    <col min="10291" max="10291" width="28.85546875" style="188" customWidth="1"/>
    <col min="10292" max="10292" width="8.28515625" style="188" bestFit="1" customWidth="1"/>
    <col min="10293" max="10293" width="1.7109375" style="188" customWidth="1"/>
    <col min="10294" max="10294" width="14.7109375" style="188" customWidth="1"/>
    <col min="10295" max="10295" width="1.7109375" style="188" customWidth="1"/>
    <col min="10296" max="10296" width="14.7109375" style="188" customWidth="1"/>
    <col min="10297" max="10297" width="9" style="188"/>
    <col min="10298" max="10298" width="9.85546875" style="188" bestFit="1" customWidth="1"/>
    <col min="10299" max="10300" width="10.5703125" style="188" customWidth="1"/>
    <col min="10301" max="10540" width="9" style="188"/>
    <col min="10541" max="10543" width="2.28515625" style="188" customWidth="1"/>
    <col min="10544" max="10544" width="7.42578125" style="188" customWidth="1"/>
    <col min="10545" max="10545" width="2.140625" style="188" customWidth="1"/>
    <col min="10546" max="10546" width="2.42578125" style="188" customWidth="1"/>
    <col min="10547" max="10547" width="28.85546875" style="188" customWidth="1"/>
    <col min="10548" max="10548" width="8.28515625" style="188" bestFit="1" customWidth="1"/>
    <col min="10549" max="10549" width="1.7109375" style="188" customWidth="1"/>
    <col min="10550" max="10550" width="14.7109375" style="188" customWidth="1"/>
    <col min="10551" max="10551" width="1.7109375" style="188" customWidth="1"/>
    <col min="10552" max="10552" width="14.7109375" style="188" customWidth="1"/>
    <col min="10553" max="10553" width="9" style="188"/>
    <col min="10554" max="10554" width="9.85546875" style="188" bestFit="1" customWidth="1"/>
    <col min="10555" max="10556" width="10.5703125" style="188" customWidth="1"/>
    <col min="10557" max="10796" width="9" style="188"/>
    <col min="10797" max="10799" width="2.28515625" style="188" customWidth="1"/>
    <col min="10800" max="10800" width="7.42578125" style="188" customWidth="1"/>
    <col min="10801" max="10801" width="2.140625" style="188" customWidth="1"/>
    <col min="10802" max="10802" width="2.42578125" style="188" customWidth="1"/>
    <col min="10803" max="10803" width="28.85546875" style="188" customWidth="1"/>
    <col min="10804" max="10804" width="8.28515625" style="188" bestFit="1" customWidth="1"/>
    <col min="10805" max="10805" width="1.7109375" style="188" customWidth="1"/>
    <col min="10806" max="10806" width="14.7109375" style="188" customWidth="1"/>
    <col min="10807" max="10807" width="1.7109375" style="188" customWidth="1"/>
    <col min="10808" max="10808" width="14.7109375" style="188" customWidth="1"/>
    <col min="10809" max="10809" width="9" style="188"/>
    <col min="10810" max="10810" width="9.85546875" style="188" bestFit="1" customWidth="1"/>
    <col min="10811" max="10812" width="10.5703125" style="188" customWidth="1"/>
    <col min="10813" max="11052" width="9" style="188"/>
    <col min="11053" max="11055" width="2.28515625" style="188" customWidth="1"/>
    <col min="11056" max="11056" width="7.42578125" style="188" customWidth="1"/>
    <col min="11057" max="11057" width="2.140625" style="188" customWidth="1"/>
    <col min="11058" max="11058" width="2.42578125" style="188" customWidth="1"/>
    <col min="11059" max="11059" width="28.85546875" style="188" customWidth="1"/>
    <col min="11060" max="11060" width="8.28515625" style="188" bestFit="1" customWidth="1"/>
    <col min="11061" max="11061" width="1.7109375" style="188" customWidth="1"/>
    <col min="11062" max="11062" width="14.7109375" style="188" customWidth="1"/>
    <col min="11063" max="11063" width="1.7109375" style="188" customWidth="1"/>
    <col min="11064" max="11064" width="14.7109375" style="188" customWidth="1"/>
    <col min="11065" max="11065" width="9" style="188"/>
    <col min="11066" max="11066" width="9.85546875" style="188" bestFit="1" customWidth="1"/>
    <col min="11067" max="11068" width="10.5703125" style="188" customWidth="1"/>
    <col min="11069" max="11308" width="9" style="188"/>
    <col min="11309" max="11311" width="2.28515625" style="188" customWidth="1"/>
    <col min="11312" max="11312" width="7.42578125" style="188" customWidth="1"/>
    <col min="11313" max="11313" width="2.140625" style="188" customWidth="1"/>
    <col min="11314" max="11314" width="2.42578125" style="188" customWidth="1"/>
    <col min="11315" max="11315" width="28.85546875" style="188" customWidth="1"/>
    <col min="11316" max="11316" width="8.28515625" style="188" bestFit="1" customWidth="1"/>
    <col min="11317" max="11317" width="1.7109375" style="188" customWidth="1"/>
    <col min="11318" max="11318" width="14.7109375" style="188" customWidth="1"/>
    <col min="11319" max="11319" width="1.7109375" style="188" customWidth="1"/>
    <col min="11320" max="11320" width="14.7109375" style="188" customWidth="1"/>
    <col min="11321" max="11321" width="9" style="188"/>
    <col min="11322" max="11322" width="9.85546875" style="188" bestFit="1" customWidth="1"/>
    <col min="11323" max="11324" width="10.5703125" style="188" customWidth="1"/>
    <col min="11325" max="11564" width="9" style="188"/>
    <col min="11565" max="11567" width="2.28515625" style="188" customWidth="1"/>
    <col min="11568" max="11568" width="7.42578125" style="188" customWidth="1"/>
    <col min="11569" max="11569" width="2.140625" style="188" customWidth="1"/>
    <col min="11570" max="11570" width="2.42578125" style="188" customWidth="1"/>
    <col min="11571" max="11571" width="28.85546875" style="188" customWidth="1"/>
    <col min="11572" max="11572" width="8.28515625" style="188" bestFit="1" customWidth="1"/>
    <col min="11573" max="11573" width="1.7109375" style="188" customWidth="1"/>
    <col min="11574" max="11574" width="14.7109375" style="188" customWidth="1"/>
    <col min="11575" max="11575" width="1.7109375" style="188" customWidth="1"/>
    <col min="11576" max="11576" width="14.7109375" style="188" customWidth="1"/>
    <col min="11577" max="11577" width="9" style="188"/>
    <col min="11578" max="11578" width="9.85546875" style="188" bestFit="1" customWidth="1"/>
    <col min="11579" max="11580" width="10.5703125" style="188" customWidth="1"/>
    <col min="11581" max="11820" width="9" style="188"/>
    <col min="11821" max="11823" width="2.28515625" style="188" customWidth="1"/>
    <col min="11824" max="11824" width="7.42578125" style="188" customWidth="1"/>
    <col min="11825" max="11825" width="2.140625" style="188" customWidth="1"/>
    <col min="11826" max="11826" width="2.42578125" style="188" customWidth="1"/>
    <col min="11827" max="11827" width="28.85546875" style="188" customWidth="1"/>
    <col min="11828" max="11828" width="8.28515625" style="188" bestFit="1" customWidth="1"/>
    <col min="11829" max="11829" width="1.7109375" style="188" customWidth="1"/>
    <col min="11830" max="11830" width="14.7109375" style="188" customWidth="1"/>
    <col min="11831" max="11831" width="1.7109375" style="188" customWidth="1"/>
    <col min="11832" max="11832" width="14.7109375" style="188" customWidth="1"/>
    <col min="11833" max="11833" width="9" style="188"/>
    <col min="11834" max="11834" width="9.85546875" style="188" bestFit="1" customWidth="1"/>
    <col min="11835" max="11836" width="10.5703125" style="188" customWidth="1"/>
    <col min="11837" max="12076" width="9" style="188"/>
    <col min="12077" max="12079" width="2.28515625" style="188" customWidth="1"/>
    <col min="12080" max="12080" width="7.42578125" style="188" customWidth="1"/>
    <col min="12081" max="12081" width="2.140625" style="188" customWidth="1"/>
    <col min="12082" max="12082" width="2.42578125" style="188" customWidth="1"/>
    <col min="12083" max="12083" width="28.85546875" style="188" customWidth="1"/>
    <col min="12084" max="12084" width="8.28515625" style="188" bestFit="1" customWidth="1"/>
    <col min="12085" max="12085" width="1.7109375" style="188" customWidth="1"/>
    <col min="12086" max="12086" width="14.7109375" style="188" customWidth="1"/>
    <col min="12087" max="12087" width="1.7109375" style="188" customWidth="1"/>
    <col min="12088" max="12088" width="14.7109375" style="188" customWidth="1"/>
    <col min="12089" max="12089" width="9" style="188"/>
    <col min="12090" max="12090" width="9.85546875" style="188" bestFit="1" customWidth="1"/>
    <col min="12091" max="12092" width="10.5703125" style="188" customWidth="1"/>
    <col min="12093" max="12332" width="9" style="188"/>
    <col min="12333" max="12335" width="2.28515625" style="188" customWidth="1"/>
    <col min="12336" max="12336" width="7.42578125" style="188" customWidth="1"/>
    <col min="12337" max="12337" width="2.140625" style="188" customWidth="1"/>
    <col min="12338" max="12338" width="2.42578125" style="188" customWidth="1"/>
    <col min="12339" max="12339" width="28.85546875" style="188" customWidth="1"/>
    <col min="12340" max="12340" width="8.28515625" style="188" bestFit="1" customWidth="1"/>
    <col min="12341" max="12341" width="1.7109375" style="188" customWidth="1"/>
    <col min="12342" max="12342" width="14.7109375" style="188" customWidth="1"/>
    <col min="12343" max="12343" width="1.7109375" style="188" customWidth="1"/>
    <col min="12344" max="12344" width="14.7109375" style="188" customWidth="1"/>
    <col min="12345" max="12345" width="9" style="188"/>
    <col min="12346" max="12346" width="9.85546875" style="188" bestFit="1" customWidth="1"/>
    <col min="12347" max="12348" width="10.5703125" style="188" customWidth="1"/>
    <col min="12349" max="12588" width="9" style="188"/>
    <col min="12589" max="12591" width="2.28515625" style="188" customWidth="1"/>
    <col min="12592" max="12592" width="7.42578125" style="188" customWidth="1"/>
    <col min="12593" max="12593" width="2.140625" style="188" customWidth="1"/>
    <col min="12594" max="12594" width="2.42578125" style="188" customWidth="1"/>
    <col min="12595" max="12595" width="28.85546875" style="188" customWidth="1"/>
    <col min="12596" max="12596" width="8.28515625" style="188" bestFit="1" customWidth="1"/>
    <col min="12597" max="12597" width="1.7109375" style="188" customWidth="1"/>
    <col min="12598" max="12598" width="14.7109375" style="188" customWidth="1"/>
    <col min="12599" max="12599" width="1.7109375" style="188" customWidth="1"/>
    <col min="12600" max="12600" width="14.7109375" style="188" customWidth="1"/>
    <col min="12601" max="12601" width="9" style="188"/>
    <col min="12602" max="12602" width="9.85546875" style="188" bestFit="1" customWidth="1"/>
    <col min="12603" max="12604" width="10.5703125" style="188" customWidth="1"/>
    <col min="12605" max="12844" width="9" style="188"/>
    <col min="12845" max="12847" width="2.28515625" style="188" customWidth="1"/>
    <col min="12848" max="12848" width="7.42578125" style="188" customWidth="1"/>
    <col min="12849" max="12849" width="2.140625" style="188" customWidth="1"/>
    <col min="12850" max="12850" width="2.42578125" style="188" customWidth="1"/>
    <col min="12851" max="12851" width="28.85546875" style="188" customWidth="1"/>
    <col min="12852" max="12852" width="8.28515625" style="188" bestFit="1" customWidth="1"/>
    <col min="12853" max="12853" width="1.7109375" style="188" customWidth="1"/>
    <col min="12854" max="12854" width="14.7109375" style="188" customWidth="1"/>
    <col min="12855" max="12855" width="1.7109375" style="188" customWidth="1"/>
    <col min="12856" max="12856" width="14.7109375" style="188" customWidth="1"/>
    <col min="12857" max="12857" width="9" style="188"/>
    <col min="12858" max="12858" width="9.85546875" style="188" bestFit="1" customWidth="1"/>
    <col min="12859" max="12860" width="10.5703125" style="188" customWidth="1"/>
    <col min="12861" max="13100" width="9" style="188"/>
    <col min="13101" max="13103" width="2.28515625" style="188" customWidth="1"/>
    <col min="13104" max="13104" width="7.42578125" style="188" customWidth="1"/>
    <col min="13105" max="13105" width="2.140625" style="188" customWidth="1"/>
    <col min="13106" max="13106" width="2.42578125" style="188" customWidth="1"/>
    <col min="13107" max="13107" width="28.85546875" style="188" customWidth="1"/>
    <col min="13108" max="13108" width="8.28515625" style="188" bestFit="1" customWidth="1"/>
    <col min="13109" max="13109" width="1.7109375" style="188" customWidth="1"/>
    <col min="13110" max="13110" width="14.7109375" style="188" customWidth="1"/>
    <col min="13111" max="13111" width="1.7109375" style="188" customWidth="1"/>
    <col min="13112" max="13112" width="14.7109375" style="188" customWidth="1"/>
    <col min="13113" max="13113" width="9" style="188"/>
    <col min="13114" max="13114" width="9.85546875" style="188" bestFit="1" customWidth="1"/>
    <col min="13115" max="13116" width="10.5703125" style="188" customWidth="1"/>
    <col min="13117" max="13356" width="9" style="188"/>
    <col min="13357" max="13359" width="2.28515625" style="188" customWidth="1"/>
    <col min="13360" max="13360" width="7.42578125" style="188" customWidth="1"/>
    <col min="13361" max="13361" width="2.140625" style="188" customWidth="1"/>
    <col min="13362" max="13362" width="2.42578125" style="188" customWidth="1"/>
    <col min="13363" max="13363" width="28.85546875" style="188" customWidth="1"/>
    <col min="13364" max="13364" width="8.28515625" style="188" bestFit="1" customWidth="1"/>
    <col min="13365" max="13365" width="1.7109375" style="188" customWidth="1"/>
    <col min="13366" max="13366" width="14.7109375" style="188" customWidth="1"/>
    <col min="13367" max="13367" width="1.7109375" style="188" customWidth="1"/>
    <col min="13368" max="13368" width="14.7109375" style="188" customWidth="1"/>
    <col min="13369" max="13369" width="9" style="188"/>
    <col min="13370" max="13370" width="9.85546875" style="188" bestFit="1" customWidth="1"/>
    <col min="13371" max="13372" width="10.5703125" style="188" customWidth="1"/>
    <col min="13373" max="13612" width="9" style="188"/>
    <col min="13613" max="13615" width="2.28515625" style="188" customWidth="1"/>
    <col min="13616" max="13616" width="7.42578125" style="188" customWidth="1"/>
    <col min="13617" max="13617" width="2.140625" style="188" customWidth="1"/>
    <col min="13618" max="13618" width="2.42578125" style="188" customWidth="1"/>
    <col min="13619" max="13619" width="28.85546875" style="188" customWidth="1"/>
    <col min="13620" max="13620" width="8.28515625" style="188" bestFit="1" customWidth="1"/>
    <col min="13621" max="13621" width="1.7109375" style="188" customWidth="1"/>
    <col min="13622" max="13622" width="14.7109375" style="188" customWidth="1"/>
    <col min="13623" max="13623" width="1.7109375" style="188" customWidth="1"/>
    <col min="13624" max="13624" width="14.7109375" style="188" customWidth="1"/>
    <col min="13625" max="13625" width="9" style="188"/>
    <col min="13626" max="13626" width="9.85546875" style="188" bestFit="1" customWidth="1"/>
    <col min="13627" max="13628" width="10.5703125" style="188" customWidth="1"/>
    <col min="13629" max="13868" width="9" style="188"/>
    <col min="13869" max="13871" width="2.28515625" style="188" customWidth="1"/>
    <col min="13872" max="13872" width="7.42578125" style="188" customWidth="1"/>
    <col min="13873" max="13873" width="2.140625" style="188" customWidth="1"/>
    <col min="13874" max="13874" width="2.42578125" style="188" customWidth="1"/>
    <col min="13875" max="13875" width="28.85546875" style="188" customWidth="1"/>
    <col min="13876" max="13876" width="8.28515625" style="188" bestFit="1" customWidth="1"/>
    <col min="13877" max="13877" width="1.7109375" style="188" customWidth="1"/>
    <col min="13878" max="13878" width="14.7109375" style="188" customWidth="1"/>
    <col min="13879" max="13879" width="1.7109375" style="188" customWidth="1"/>
    <col min="13880" max="13880" width="14.7109375" style="188" customWidth="1"/>
    <col min="13881" max="13881" width="9" style="188"/>
    <col min="13882" max="13882" width="9.85546875" style="188" bestFit="1" customWidth="1"/>
    <col min="13883" max="13884" width="10.5703125" style="188" customWidth="1"/>
    <col min="13885" max="14124" width="9" style="188"/>
    <col min="14125" max="14127" width="2.28515625" style="188" customWidth="1"/>
    <col min="14128" max="14128" width="7.42578125" style="188" customWidth="1"/>
    <col min="14129" max="14129" width="2.140625" style="188" customWidth="1"/>
    <col min="14130" max="14130" width="2.42578125" style="188" customWidth="1"/>
    <col min="14131" max="14131" width="28.85546875" style="188" customWidth="1"/>
    <col min="14132" max="14132" width="8.28515625" style="188" bestFit="1" customWidth="1"/>
    <col min="14133" max="14133" width="1.7109375" style="188" customWidth="1"/>
    <col min="14134" max="14134" width="14.7109375" style="188" customWidth="1"/>
    <col min="14135" max="14135" width="1.7109375" style="188" customWidth="1"/>
    <col min="14136" max="14136" width="14.7109375" style="188" customWidth="1"/>
    <col min="14137" max="14137" width="9" style="188"/>
    <col min="14138" max="14138" width="9.85546875" style="188" bestFit="1" customWidth="1"/>
    <col min="14139" max="14140" width="10.5703125" style="188" customWidth="1"/>
    <col min="14141" max="14380" width="9" style="188"/>
    <col min="14381" max="14383" width="2.28515625" style="188" customWidth="1"/>
    <col min="14384" max="14384" width="7.42578125" style="188" customWidth="1"/>
    <col min="14385" max="14385" width="2.140625" style="188" customWidth="1"/>
    <col min="14386" max="14386" width="2.42578125" style="188" customWidth="1"/>
    <col min="14387" max="14387" width="28.85546875" style="188" customWidth="1"/>
    <col min="14388" max="14388" width="8.28515625" style="188" bestFit="1" customWidth="1"/>
    <col min="14389" max="14389" width="1.7109375" style="188" customWidth="1"/>
    <col min="14390" max="14390" width="14.7109375" style="188" customWidth="1"/>
    <col min="14391" max="14391" width="1.7109375" style="188" customWidth="1"/>
    <col min="14392" max="14392" width="14.7109375" style="188" customWidth="1"/>
    <col min="14393" max="14393" width="9" style="188"/>
    <col min="14394" max="14394" width="9.85546875" style="188" bestFit="1" customWidth="1"/>
    <col min="14395" max="14396" width="10.5703125" style="188" customWidth="1"/>
    <col min="14397" max="14636" width="9" style="188"/>
    <col min="14637" max="14639" width="2.28515625" style="188" customWidth="1"/>
    <col min="14640" max="14640" width="7.42578125" style="188" customWidth="1"/>
    <col min="14641" max="14641" width="2.140625" style="188" customWidth="1"/>
    <col min="14642" max="14642" width="2.42578125" style="188" customWidth="1"/>
    <col min="14643" max="14643" width="28.85546875" style="188" customWidth="1"/>
    <col min="14644" max="14644" width="8.28515625" style="188" bestFit="1" customWidth="1"/>
    <col min="14645" max="14645" width="1.7109375" style="188" customWidth="1"/>
    <col min="14646" max="14646" width="14.7109375" style="188" customWidth="1"/>
    <col min="14647" max="14647" width="1.7109375" style="188" customWidth="1"/>
    <col min="14648" max="14648" width="14.7109375" style="188" customWidth="1"/>
    <col min="14649" max="14649" width="9" style="188"/>
    <col min="14650" max="14650" width="9.85546875" style="188" bestFit="1" customWidth="1"/>
    <col min="14651" max="14652" width="10.5703125" style="188" customWidth="1"/>
    <col min="14653" max="14892" width="9" style="188"/>
    <col min="14893" max="14895" width="2.28515625" style="188" customWidth="1"/>
    <col min="14896" max="14896" width="7.42578125" style="188" customWidth="1"/>
    <col min="14897" max="14897" width="2.140625" style="188" customWidth="1"/>
    <col min="14898" max="14898" width="2.42578125" style="188" customWidth="1"/>
    <col min="14899" max="14899" width="28.85546875" style="188" customWidth="1"/>
    <col min="14900" max="14900" width="8.28515625" style="188" bestFit="1" customWidth="1"/>
    <col min="14901" max="14901" width="1.7109375" style="188" customWidth="1"/>
    <col min="14902" max="14902" width="14.7109375" style="188" customWidth="1"/>
    <col min="14903" max="14903" width="1.7109375" style="188" customWidth="1"/>
    <col min="14904" max="14904" width="14.7109375" style="188" customWidth="1"/>
    <col min="14905" max="14905" width="9" style="188"/>
    <col min="14906" max="14906" width="9.85546875" style="188" bestFit="1" customWidth="1"/>
    <col min="14907" max="14908" width="10.5703125" style="188" customWidth="1"/>
    <col min="14909" max="15148" width="9" style="188"/>
    <col min="15149" max="15151" width="2.28515625" style="188" customWidth="1"/>
    <col min="15152" max="15152" width="7.42578125" style="188" customWidth="1"/>
    <col min="15153" max="15153" width="2.140625" style="188" customWidth="1"/>
    <col min="15154" max="15154" width="2.42578125" style="188" customWidth="1"/>
    <col min="15155" max="15155" width="28.85546875" style="188" customWidth="1"/>
    <col min="15156" max="15156" width="8.28515625" style="188" bestFit="1" customWidth="1"/>
    <col min="15157" max="15157" width="1.7109375" style="188" customWidth="1"/>
    <col min="15158" max="15158" width="14.7109375" style="188" customWidth="1"/>
    <col min="15159" max="15159" width="1.7109375" style="188" customWidth="1"/>
    <col min="15160" max="15160" width="14.7109375" style="188" customWidth="1"/>
    <col min="15161" max="15161" width="9" style="188"/>
    <col min="15162" max="15162" width="9.85546875" style="188" bestFit="1" customWidth="1"/>
    <col min="15163" max="15164" width="10.5703125" style="188" customWidth="1"/>
    <col min="15165" max="15404" width="9" style="188"/>
    <col min="15405" max="15407" width="2.28515625" style="188" customWidth="1"/>
    <col min="15408" max="15408" width="7.42578125" style="188" customWidth="1"/>
    <col min="15409" max="15409" width="2.140625" style="188" customWidth="1"/>
    <col min="15410" max="15410" width="2.42578125" style="188" customWidth="1"/>
    <col min="15411" max="15411" width="28.85546875" style="188" customWidth="1"/>
    <col min="15412" max="15412" width="8.28515625" style="188" bestFit="1" customWidth="1"/>
    <col min="15413" max="15413" width="1.7109375" style="188" customWidth="1"/>
    <col min="15414" max="15414" width="14.7109375" style="188" customWidth="1"/>
    <col min="15415" max="15415" width="1.7109375" style="188" customWidth="1"/>
    <col min="15416" max="15416" width="14.7109375" style="188" customWidth="1"/>
    <col min="15417" max="15417" width="9" style="188"/>
    <col min="15418" max="15418" width="9.85546875" style="188" bestFit="1" customWidth="1"/>
    <col min="15419" max="15420" width="10.5703125" style="188" customWidth="1"/>
    <col min="15421" max="15660" width="9" style="188"/>
    <col min="15661" max="15663" width="2.28515625" style="188" customWidth="1"/>
    <col min="15664" max="15664" width="7.42578125" style="188" customWidth="1"/>
    <col min="15665" max="15665" width="2.140625" style="188" customWidth="1"/>
    <col min="15666" max="15666" width="2.42578125" style="188" customWidth="1"/>
    <col min="15667" max="15667" width="28.85546875" style="188" customWidth="1"/>
    <col min="15668" max="15668" width="8.28515625" style="188" bestFit="1" customWidth="1"/>
    <col min="15669" max="15669" width="1.7109375" style="188" customWidth="1"/>
    <col min="15670" max="15670" width="14.7109375" style="188" customWidth="1"/>
    <col min="15671" max="15671" width="1.7109375" style="188" customWidth="1"/>
    <col min="15672" max="15672" width="14.7109375" style="188" customWidth="1"/>
    <col min="15673" max="15673" width="9" style="188"/>
    <col min="15674" max="15674" width="9.85546875" style="188" bestFit="1" customWidth="1"/>
    <col min="15675" max="15676" width="10.5703125" style="188" customWidth="1"/>
    <col min="15677" max="15916" width="9" style="188"/>
    <col min="15917" max="15919" width="2.28515625" style="188" customWidth="1"/>
    <col min="15920" max="15920" width="7.42578125" style="188" customWidth="1"/>
    <col min="15921" max="15921" width="2.140625" style="188" customWidth="1"/>
    <col min="15922" max="15922" width="2.42578125" style="188" customWidth="1"/>
    <col min="15923" max="15923" width="28.85546875" style="188" customWidth="1"/>
    <col min="15924" max="15924" width="8.28515625" style="188" bestFit="1" customWidth="1"/>
    <col min="15925" max="15925" width="1.7109375" style="188" customWidth="1"/>
    <col min="15926" max="15926" width="14.7109375" style="188" customWidth="1"/>
    <col min="15927" max="15927" width="1.7109375" style="188" customWidth="1"/>
    <col min="15928" max="15928" width="14.7109375" style="188" customWidth="1"/>
    <col min="15929" max="15929" width="9" style="188"/>
    <col min="15930" max="15930" width="9.85546875" style="188" bestFit="1" customWidth="1"/>
    <col min="15931" max="15932" width="10.5703125" style="188" customWidth="1"/>
    <col min="15933" max="16217" width="9" style="188"/>
    <col min="16218" max="16228" width="9.140625" style="188" customWidth="1"/>
    <col min="16229" max="16231" width="9" style="188"/>
    <col min="16232" max="16278" width="9.140625" style="188" customWidth="1"/>
    <col min="16279" max="16334" width="9.140625" style="188"/>
    <col min="16335" max="16384" width="9.140625" style="188" customWidth="1"/>
  </cols>
  <sheetData>
    <row r="1" spans="1:32" ht="21.75" customHeight="1">
      <c r="A1" s="187" t="s">
        <v>0</v>
      </c>
    </row>
    <row r="2" spans="1:32" s="192" customFormat="1" ht="21.75" customHeight="1">
      <c r="A2" s="192" t="s">
        <v>1</v>
      </c>
      <c r="H2" s="193"/>
      <c r="I2" s="193"/>
      <c r="J2" s="194"/>
      <c r="K2" s="194"/>
      <c r="L2" s="194"/>
      <c r="M2" s="194"/>
      <c r="N2" s="195"/>
      <c r="O2" s="195"/>
      <c r="P2" s="195"/>
    </row>
    <row r="3" spans="1:32" s="192" customFormat="1" ht="21.75" customHeight="1">
      <c r="A3" s="196" t="s">
        <v>2</v>
      </c>
      <c r="B3" s="197"/>
      <c r="C3" s="197"/>
      <c r="D3" s="197"/>
      <c r="E3" s="197"/>
      <c r="F3" s="197"/>
      <c r="G3" s="197"/>
      <c r="H3" s="198"/>
      <c r="I3" s="198"/>
      <c r="J3" s="300"/>
      <c r="K3" s="300"/>
      <c r="L3" s="300"/>
      <c r="M3" s="300"/>
      <c r="N3" s="199"/>
      <c r="O3" s="199"/>
      <c r="P3" s="199"/>
    </row>
    <row r="4" spans="1:32" s="192" customFormat="1" ht="15.6" customHeight="1">
      <c r="H4" s="193"/>
      <c r="I4" s="193"/>
      <c r="J4" s="194"/>
      <c r="K4" s="194"/>
      <c r="L4" s="194"/>
      <c r="M4" s="194"/>
      <c r="N4" s="195"/>
      <c r="O4" s="195"/>
      <c r="P4" s="195"/>
    </row>
    <row r="5" spans="1:32" s="192" customFormat="1" ht="20.100000000000001" customHeight="1">
      <c r="H5" s="193"/>
      <c r="I5" s="193"/>
      <c r="J5" s="304" t="s">
        <v>3</v>
      </c>
      <c r="K5" s="304"/>
      <c r="L5" s="304"/>
      <c r="M5" s="200"/>
      <c r="N5" s="304" t="s">
        <v>4</v>
      </c>
      <c r="O5" s="304"/>
      <c r="P5" s="304"/>
    </row>
    <row r="6" spans="1:32" s="192" customFormat="1" ht="20.100000000000001" customHeight="1">
      <c r="H6" s="193"/>
      <c r="I6" s="193"/>
      <c r="J6" s="284" t="s">
        <v>5</v>
      </c>
      <c r="K6" s="285"/>
      <c r="L6" s="284" t="s">
        <v>6</v>
      </c>
      <c r="M6" s="285"/>
      <c r="N6" s="284" t="s">
        <v>5</v>
      </c>
      <c r="O6" s="285"/>
      <c r="P6" s="284" t="s">
        <v>6</v>
      </c>
    </row>
    <row r="7" spans="1:32" s="192" customFormat="1" ht="20.100000000000001" customHeight="1">
      <c r="H7" s="193"/>
      <c r="I7" s="193"/>
      <c r="J7" s="195" t="s">
        <v>7</v>
      </c>
      <c r="K7" s="195"/>
      <c r="L7" s="195" t="s">
        <v>8</v>
      </c>
      <c r="M7" s="200"/>
      <c r="N7" s="195" t="s">
        <v>7</v>
      </c>
      <c r="O7" s="195"/>
      <c r="P7" s="195" t="s">
        <v>8</v>
      </c>
    </row>
    <row r="8" spans="1:32" s="192" customFormat="1" ht="20.100000000000001" customHeight="1">
      <c r="H8" s="193"/>
      <c r="I8" s="193"/>
      <c r="J8" s="195" t="s">
        <v>9</v>
      </c>
      <c r="K8" s="194"/>
      <c r="L8" s="195" t="s">
        <v>10</v>
      </c>
      <c r="M8" s="195"/>
      <c r="N8" s="195" t="s">
        <v>9</v>
      </c>
      <c r="O8" s="194"/>
      <c r="P8" s="195" t="s">
        <v>10</v>
      </c>
    </row>
    <row r="9" spans="1:32" s="192" customFormat="1" ht="20.100000000000001" customHeight="1">
      <c r="H9" s="198" t="s">
        <v>11</v>
      </c>
      <c r="I9" s="193"/>
      <c r="J9" s="199" t="s">
        <v>12</v>
      </c>
      <c r="K9" s="194"/>
      <c r="L9" s="199" t="s">
        <v>12</v>
      </c>
      <c r="M9" s="195"/>
      <c r="N9" s="199" t="s">
        <v>12</v>
      </c>
      <c r="O9" s="194"/>
      <c r="P9" s="199" t="s">
        <v>12</v>
      </c>
    </row>
    <row r="10" spans="1:32" s="192" customFormat="1" ht="8.1" customHeight="1">
      <c r="H10" s="193"/>
      <c r="I10" s="193"/>
      <c r="J10" s="220"/>
      <c r="K10" s="194"/>
      <c r="L10" s="195"/>
      <c r="M10" s="195"/>
      <c r="N10" s="220"/>
      <c r="O10" s="194"/>
      <c r="P10" s="195"/>
    </row>
    <row r="11" spans="1:32" ht="20.100000000000001" customHeight="1">
      <c r="A11" s="192" t="s">
        <v>13</v>
      </c>
      <c r="J11" s="221"/>
      <c r="L11" s="191"/>
      <c r="M11" s="191"/>
      <c r="N11" s="221"/>
      <c r="U11" s="192"/>
      <c r="V11" s="192"/>
    </row>
    <row r="12" spans="1:32" ht="8.1" customHeight="1">
      <c r="E12" s="201"/>
      <c r="J12" s="221"/>
      <c r="L12" s="191"/>
      <c r="M12" s="191"/>
      <c r="N12" s="221"/>
      <c r="U12" s="192"/>
      <c r="V12" s="192"/>
    </row>
    <row r="13" spans="1:32" ht="20.100000000000001" customHeight="1">
      <c r="A13" s="192" t="s">
        <v>14</v>
      </c>
      <c r="B13" s="201"/>
      <c r="E13" s="201"/>
      <c r="J13" s="221"/>
      <c r="L13" s="191"/>
      <c r="M13" s="191"/>
      <c r="N13" s="221"/>
      <c r="U13" s="192"/>
      <c r="V13" s="192"/>
    </row>
    <row r="14" spans="1:32" ht="8.1" customHeight="1">
      <c r="A14" s="192"/>
      <c r="B14" s="201"/>
      <c r="E14" s="201"/>
      <c r="J14" s="221"/>
      <c r="L14" s="191"/>
      <c r="M14" s="191"/>
      <c r="N14" s="221"/>
      <c r="U14" s="192"/>
      <c r="V14" s="192"/>
    </row>
    <row r="15" spans="1:32" ht="20.100000000000001" customHeight="1">
      <c r="A15" s="188" t="s">
        <v>15</v>
      </c>
      <c r="J15" s="221">
        <v>679018357</v>
      </c>
      <c r="K15" s="202"/>
      <c r="L15" s="191">
        <v>127119551</v>
      </c>
      <c r="M15" s="191"/>
      <c r="N15" s="221">
        <v>670738512</v>
      </c>
      <c r="O15" s="202"/>
      <c r="P15" s="191">
        <v>114934578</v>
      </c>
      <c r="U15" s="192"/>
      <c r="V15" s="192"/>
      <c r="X15" s="202"/>
      <c r="Y15" s="202"/>
      <c r="Z15" s="202"/>
      <c r="AA15" s="202"/>
      <c r="AB15" s="202"/>
      <c r="AC15" s="202"/>
      <c r="AD15" s="202"/>
      <c r="AE15" s="202"/>
      <c r="AF15" s="202"/>
    </row>
    <row r="16" spans="1:32" ht="20.100000000000001" customHeight="1">
      <c r="A16" s="188" t="s">
        <v>16</v>
      </c>
      <c r="E16" s="201"/>
      <c r="J16" s="221"/>
      <c r="K16" s="202"/>
      <c r="L16" s="191"/>
      <c r="M16" s="191"/>
      <c r="N16" s="221"/>
      <c r="O16" s="202"/>
      <c r="X16" s="202"/>
      <c r="Y16" s="202"/>
      <c r="Z16" s="202"/>
      <c r="AA16" s="202"/>
      <c r="AB16" s="202"/>
      <c r="AC16" s="202"/>
      <c r="AD16" s="202"/>
      <c r="AE16" s="202"/>
      <c r="AF16" s="202"/>
    </row>
    <row r="17" spans="1:32" ht="20.100000000000001" customHeight="1">
      <c r="B17" s="188" t="s">
        <v>17</v>
      </c>
      <c r="E17" s="201"/>
      <c r="H17" s="189">
        <v>8</v>
      </c>
      <c r="J17" s="221">
        <v>148852127</v>
      </c>
      <c r="K17" s="202"/>
      <c r="L17" s="191">
        <v>149572705</v>
      </c>
      <c r="M17" s="191"/>
      <c r="N17" s="221">
        <v>148852127</v>
      </c>
      <c r="O17" s="202"/>
      <c r="P17" s="191">
        <v>149572705</v>
      </c>
      <c r="X17" s="202"/>
      <c r="Y17" s="202"/>
      <c r="Z17" s="202"/>
      <c r="AA17" s="202"/>
      <c r="AB17" s="202"/>
      <c r="AC17" s="202"/>
      <c r="AD17" s="202"/>
      <c r="AE17" s="202"/>
      <c r="AF17" s="202"/>
    </row>
    <row r="18" spans="1:32" ht="20.100000000000001" customHeight="1">
      <c r="A18" s="188" t="s">
        <v>18</v>
      </c>
      <c r="E18" s="201"/>
      <c r="H18" s="189">
        <v>9</v>
      </c>
      <c r="J18" s="221">
        <v>560582113</v>
      </c>
      <c r="K18" s="202"/>
      <c r="L18" s="191">
        <v>424758256</v>
      </c>
      <c r="M18" s="191"/>
      <c r="N18" s="221">
        <v>537502483</v>
      </c>
      <c r="O18" s="202"/>
      <c r="P18" s="191">
        <v>411463278</v>
      </c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</row>
    <row r="19" spans="1:32" ht="20.100000000000001" customHeight="1">
      <c r="A19" s="188" t="s">
        <v>19</v>
      </c>
      <c r="E19" s="201"/>
      <c r="J19" s="221"/>
      <c r="K19" s="202"/>
      <c r="L19" s="191"/>
      <c r="M19" s="191"/>
      <c r="N19" s="221"/>
      <c r="O19" s="202"/>
      <c r="X19" s="202"/>
      <c r="Y19" s="202"/>
      <c r="Z19" s="202"/>
      <c r="AA19" s="202"/>
      <c r="AB19" s="202"/>
      <c r="AC19" s="202"/>
      <c r="AD19" s="202"/>
      <c r="AE19" s="202"/>
      <c r="AF19" s="202"/>
    </row>
    <row r="20" spans="1:32" ht="20.100000000000001" customHeight="1">
      <c r="B20" s="188" t="s">
        <v>20</v>
      </c>
      <c r="E20" s="201"/>
      <c r="J20" s="221">
        <v>5394874</v>
      </c>
      <c r="K20" s="202"/>
      <c r="L20" s="191">
        <v>5301554</v>
      </c>
      <c r="M20" s="191"/>
      <c r="N20" s="221">
        <v>5394874</v>
      </c>
      <c r="O20" s="202"/>
      <c r="P20" s="191">
        <v>5301554</v>
      </c>
      <c r="X20" s="202"/>
      <c r="Y20" s="202"/>
      <c r="Z20" s="202"/>
      <c r="AA20" s="202"/>
      <c r="AB20" s="202"/>
      <c r="AC20" s="202"/>
      <c r="AD20" s="202"/>
      <c r="AE20" s="202"/>
      <c r="AF20" s="202"/>
    </row>
    <row r="21" spans="1:32" ht="20.100000000000001" customHeight="1">
      <c r="A21" s="188" t="s">
        <v>21</v>
      </c>
      <c r="E21" s="201"/>
      <c r="H21" s="189">
        <v>20</v>
      </c>
      <c r="J21" s="221">
        <v>0</v>
      </c>
      <c r="K21" s="202"/>
      <c r="L21" s="191">
        <v>0</v>
      </c>
      <c r="M21" s="191"/>
      <c r="N21" s="221">
        <v>68058203</v>
      </c>
      <c r="O21" s="202"/>
      <c r="P21" s="191">
        <v>54058203</v>
      </c>
      <c r="X21" s="202"/>
      <c r="Y21" s="202"/>
      <c r="Z21" s="202"/>
      <c r="AA21" s="202"/>
      <c r="AB21" s="202"/>
      <c r="AC21" s="202"/>
      <c r="AD21" s="202"/>
      <c r="AE21" s="202"/>
      <c r="AF21" s="202"/>
    </row>
    <row r="22" spans="1:32" ht="20.100000000000001" customHeight="1">
      <c r="A22" s="188" t="s">
        <v>16</v>
      </c>
      <c r="E22" s="201"/>
      <c r="J22" s="221"/>
      <c r="K22" s="202"/>
      <c r="L22" s="191"/>
      <c r="M22" s="191"/>
      <c r="N22" s="221"/>
      <c r="O22" s="202"/>
      <c r="X22" s="202"/>
      <c r="Y22" s="202"/>
      <c r="Z22" s="202"/>
      <c r="AA22" s="202"/>
      <c r="AB22" s="202"/>
      <c r="AC22" s="202"/>
      <c r="AD22" s="202"/>
      <c r="AE22" s="202"/>
      <c r="AF22" s="202"/>
    </row>
    <row r="23" spans="1:32" ht="20.100000000000001" customHeight="1">
      <c r="B23" s="188" t="s">
        <v>22</v>
      </c>
      <c r="E23" s="201"/>
      <c r="J23" s="221">
        <v>2267690</v>
      </c>
      <c r="K23" s="202"/>
      <c r="L23" s="191">
        <v>2267675</v>
      </c>
      <c r="M23" s="191"/>
      <c r="N23" s="221">
        <v>2267690</v>
      </c>
      <c r="O23" s="202"/>
      <c r="P23" s="191">
        <v>2267675</v>
      </c>
      <c r="X23" s="202"/>
      <c r="Y23" s="202"/>
      <c r="Z23" s="202"/>
      <c r="AA23" s="202"/>
      <c r="AB23" s="202"/>
      <c r="AC23" s="202"/>
      <c r="AD23" s="202"/>
      <c r="AE23" s="202"/>
      <c r="AF23" s="202"/>
    </row>
    <row r="24" spans="1:32" ht="20.100000000000001" customHeight="1">
      <c r="A24" s="188" t="s">
        <v>23</v>
      </c>
      <c r="H24" s="189">
        <v>10</v>
      </c>
      <c r="J24" s="221">
        <v>74272502</v>
      </c>
      <c r="L24" s="191">
        <v>103715855</v>
      </c>
      <c r="M24" s="191"/>
      <c r="N24" s="221">
        <v>74112207</v>
      </c>
      <c r="O24" s="202"/>
      <c r="P24" s="191">
        <v>103555560</v>
      </c>
      <c r="U24" s="202"/>
      <c r="V24" s="202"/>
      <c r="X24" s="202"/>
      <c r="Y24" s="202"/>
      <c r="Z24" s="202"/>
      <c r="AA24" s="202"/>
      <c r="AB24" s="202"/>
      <c r="AC24" s="202"/>
      <c r="AD24" s="202"/>
      <c r="AE24" s="202"/>
      <c r="AF24" s="202"/>
    </row>
    <row r="25" spans="1:32" ht="20.100000000000001" customHeight="1">
      <c r="A25" s="188" t="s">
        <v>24</v>
      </c>
      <c r="J25" s="222">
        <v>16042599</v>
      </c>
      <c r="K25" s="202"/>
      <c r="L25" s="203">
        <v>12751326</v>
      </c>
      <c r="M25" s="191"/>
      <c r="N25" s="222">
        <v>9957819</v>
      </c>
      <c r="O25" s="202"/>
      <c r="P25" s="203">
        <v>7527980</v>
      </c>
      <c r="U25" s="202"/>
      <c r="V25" s="202"/>
      <c r="X25" s="202"/>
      <c r="Y25" s="202"/>
      <c r="Z25" s="202"/>
      <c r="AA25" s="202"/>
      <c r="AB25" s="202"/>
      <c r="AC25" s="202"/>
      <c r="AD25" s="202"/>
      <c r="AE25" s="202"/>
      <c r="AF25" s="202"/>
    </row>
    <row r="26" spans="1:32" ht="8.1" customHeight="1">
      <c r="E26" s="201"/>
      <c r="J26" s="221"/>
      <c r="L26" s="191"/>
      <c r="M26" s="191"/>
      <c r="N26" s="221"/>
      <c r="U26" s="202"/>
      <c r="V26" s="202"/>
      <c r="X26" s="202"/>
      <c r="Y26" s="202"/>
      <c r="Z26" s="202"/>
      <c r="AA26" s="202"/>
      <c r="AB26" s="202"/>
      <c r="AC26" s="202"/>
      <c r="AD26" s="202"/>
      <c r="AE26" s="202"/>
      <c r="AF26" s="202"/>
    </row>
    <row r="27" spans="1:32" ht="20.100000000000001" customHeight="1">
      <c r="A27" s="192" t="s">
        <v>25</v>
      </c>
      <c r="J27" s="222">
        <f>SUM(J15:J26)</f>
        <v>1486430262</v>
      </c>
      <c r="L27" s="203">
        <f>SUM(L15:L26)</f>
        <v>825486922</v>
      </c>
      <c r="M27" s="191"/>
      <c r="N27" s="222">
        <f>SUM(N15:N26)</f>
        <v>1516883915</v>
      </c>
      <c r="P27" s="203">
        <f>SUM(P15:P26)</f>
        <v>848681533</v>
      </c>
      <c r="U27" s="202"/>
      <c r="V27" s="202"/>
      <c r="X27" s="202"/>
      <c r="Y27" s="202"/>
      <c r="Z27" s="202"/>
      <c r="AA27" s="202"/>
      <c r="AB27" s="202"/>
      <c r="AC27" s="202"/>
      <c r="AD27" s="202"/>
      <c r="AE27" s="202"/>
      <c r="AF27" s="202"/>
    </row>
    <row r="28" spans="1:32" ht="20.100000000000001" customHeight="1">
      <c r="J28" s="221"/>
      <c r="L28" s="191"/>
      <c r="M28" s="191"/>
      <c r="N28" s="221"/>
      <c r="U28" s="202"/>
      <c r="V28" s="202"/>
      <c r="X28" s="202"/>
      <c r="Y28" s="202"/>
      <c r="Z28" s="202"/>
      <c r="AA28" s="202"/>
      <c r="AB28" s="202"/>
      <c r="AC28" s="202"/>
      <c r="AD28" s="202"/>
      <c r="AE28" s="202"/>
      <c r="AF28" s="202"/>
    </row>
    <row r="29" spans="1:32" ht="20.100000000000001" customHeight="1">
      <c r="A29" s="192" t="s">
        <v>26</v>
      </c>
      <c r="J29" s="221"/>
      <c r="L29" s="191"/>
      <c r="M29" s="191"/>
      <c r="N29" s="221"/>
      <c r="U29" s="202"/>
      <c r="V29" s="202"/>
      <c r="X29" s="202"/>
      <c r="Y29" s="202"/>
      <c r="Z29" s="202"/>
      <c r="AA29" s="202"/>
      <c r="AB29" s="202"/>
      <c r="AC29" s="202"/>
      <c r="AD29" s="202"/>
      <c r="AE29" s="202"/>
      <c r="AF29" s="202"/>
    </row>
    <row r="30" spans="1:32" ht="8.1" customHeight="1">
      <c r="A30" s="192"/>
      <c r="J30" s="221"/>
      <c r="L30" s="191"/>
      <c r="M30" s="191"/>
      <c r="N30" s="221"/>
      <c r="U30" s="202"/>
      <c r="V30" s="202"/>
      <c r="X30" s="202"/>
      <c r="Y30" s="202"/>
      <c r="Z30" s="202"/>
      <c r="AA30" s="202"/>
      <c r="AB30" s="202"/>
      <c r="AC30" s="202"/>
      <c r="AD30" s="202"/>
      <c r="AE30" s="202"/>
      <c r="AF30" s="202"/>
    </row>
    <row r="31" spans="1:32" ht="20.100000000000001" customHeight="1">
      <c r="A31" s="188" t="s">
        <v>27</v>
      </c>
      <c r="J31" s="221">
        <v>68227200</v>
      </c>
      <c r="L31" s="191">
        <v>80849700</v>
      </c>
      <c r="M31" s="191"/>
      <c r="N31" s="221">
        <v>68227200</v>
      </c>
      <c r="O31" s="202"/>
      <c r="P31" s="191">
        <v>80849700</v>
      </c>
      <c r="U31" s="202"/>
      <c r="V31" s="202"/>
      <c r="X31" s="202"/>
      <c r="Y31" s="202"/>
      <c r="Z31" s="202"/>
      <c r="AA31" s="202"/>
      <c r="AB31" s="202"/>
      <c r="AC31" s="202"/>
      <c r="AD31" s="202"/>
      <c r="AE31" s="202"/>
      <c r="AF31" s="202"/>
    </row>
    <row r="32" spans="1:32" ht="20.100000000000001" customHeight="1">
      <c r="A32" s="188" t="s">
        <v>28</v>
      </c>
      <c r="J32" s="221">
        <v>7949678</v>
      </c>
      <c r="L32" s="191">
        <v>9333900</v>
      </c>
      <c r="M32" s="191"/>
      <c r="N32" s="221">
        <v>7949678</v>
      </c>
      <c r="O32" s="202"/>
      <c r="P32" s="191">
        <v>9333900</v>
      </c>
      <c r="U32" s="202"/>
      <c r="V32" s="202"/>
      <c r="X32" s="202"/>
      <c r="Y32" s="202"/>
      <c r="Z32" s="202"/>
      <c r="AA32" s="202"/>
      <c r="AB32" s="202"/>
      <c r="AC32" s="202"/>
      <c r="AD32" s="202"/>
      <c r="AE32" s="202"/>
      <c r="AF32" s="202"/>
    </row>
    <row r="33" spans="1:32" ht="20.100000000000001" customHeight="1">
      <c r="A33" s="188" t="s">
        <v>29</v>
      </c>
      <c r="H33" s="189">
        <v>11</v>
      </c>
      <c r="J33" s="221">
        <v>0</v>
      </c>
      <c r="L33" s="191">
        <v>0</v>
      </c>
      <c r="M33" s="191"/>
      <c r="N33" s="221">
        <v>11999600</v>
      </c>
      <c r="O33" s="202"/>
      <c r="P33" s="191">
        <v>11999600</v>
      </c>
      <c r="U33" s="202"/>
      <c r="V33" s="202"/>
      <c r="X33" s="202"/>
      <c r="Y33" s="202"/>
      <c r="Z33" s="202"/>
      <c r="AA33" s="202"/>
      <c r="AB33" s="202"/>
      <c r="AC33" s="202"/>
      <c r="AD33" s="202"/>
      <c r="AE33" s="202"/>
      <c r="AF33" s="202"/>
    </row>
    <row r="34" spans="1:32" ht="20.100000000000001" customHeight="1">
      <c r="A34" s="188" t="s">
        <v>30</v>
      </c>
      <c r="H34" s="189">
        <v>12</v>
      </c>
      <c r="J34" s="221">
        <v>154482041</v>
      </c>
      <c r="K34" s="202"/>
      <c r="L34" s="191">
        <v>137990459</v>
      </c>
      <c r="M34" s="191"/>
      <c r="N34" s="221">
        <v>153759268</v>
      </c>
      <c r="O34" s="202"/>
      <c r="P34" s="191">
        <v>137133785</v>
      </c>
      <c r="U34" s="202"/>
      <c r="V34" s="202"/>
      <c r="X34" s="202"/>
      <c r="Y34" s="202"/>
      <c r="Z34" s="202"/>
      <c r="AA34" s="202"/>
      <c r="AB34" s="202"/>
      <c r="AC34" s="202"/>
      <c r="AD34" s="202"/>
      <c r="AE34" s="202"/>
      <c r="AF34" s="202"/>
    </row>
    <row r="35" spans="1:32" ht="20.100000000000001" customHeight="1">
      <c r="A35" s="188" t="s">
        <v>31</v>
      </c>
      <c r="H35" s="189">
        <v>13</v>
      </c>
      <c r="J35" s="221">
        <v>17246890</v>
      </c>
      <c r="K35" s="202"/>
      <c r="L35" s="191">
        <v>8720818</v>
      </c>
      <c r="M35" s="191"/>
      <c r="N35" s="221">
        <v>17246890</v>
      </c>
      <c r="O35" s="202"/>
      <c r="P35" s="191">
        <v>8720818</v>
      </c>
      <c r="U35" s="202"/>
      <c r="V35" s="202"/>
      <c r="X35" s="202"/>
      <c r="Y35" s="202"/>
      <c r="Z35" s="202"/>
      <c r="AA35" s="202"/>
      <c r="AB35" s="202"/>
      <c r="AC35" s="202"/>
      <c r="AD35" s="202"/>
      <c r="AE35" s="202"/>
      <c r="AF35" s="202"/>
    </row>
    <row r="36" spans="1:32" ht="20.100000000000001" customHeight="1">
      <c r="A36" s="188" t="s">
        <v>32</v>
      </c>
      <c r="H36" s="189">
        <v>12</v>
      </c>
      <c r="J36" s="221">
        <v>2823769</v>
      </c>
      <c r="K36" s="202"/>
      <c r="L36" s="191">
        <v>2784010</v>
      </c>
      <c r="M36" s="191"/>
      <c r="N36" s="221">
        <v>2823765</v>
      </c>
      <c r="O36" s="202"/>
      <c r="P36" s="191">
        <v>2778858</v>
      </c>
      <c r="U36" s="202"/>
      <c r="V36" s="202"/>
      <c r="X36" s="202"/>
      <c r="Y36" s="202"/>
      <c r="Z36" s="202"/>
      <c r="AA36" s="202"/>
      <c r="AB36" s="202"/>
      <c r="AC36" s="202"/>
      <c r="AD36" s="202"/>
      <c r="AE36" s="202"/>
      <c r="AF36" s="202"/>
    </row>
    <row r="37" spans="1:32" ht="20.100000000000001" customHeight="1">
      <c r="A37" s="188" t="s">
        <v>33</v>
      </c>
      <c r="I37" s="188"/>
      <c r="J37" s="221">
        <v>10722515</v>
      </c>
      <c r="K37" s="202"/>
      <c r="L37" s="191">
        <v>11281383</v>
      </c>
      <c r="M37" s="202"/>
      <c r="N37" s="221">
        <v>10722515</v>
      </c>
      <c r="O37" s="202"/>
      <c r="P37" s="191">
        <v>11186077</v>
      </c>
      <c r="X37" s="202"/>
      <c r="Y37" s="202"/>
      <c r="Z37" s="202"/>
      <c r="AA37" s="202"/>
      <c r="AB37" s="202"/>
      <c r="AC37" s="202"/>
      <c r="AD37" s="202"/>
      <c r="AE37" s="202"/>
      <c r="AF37" s="202"/>
    </row>
    <row r="38" spans="1:32" ht="20.100000000000001" customHeight="1">
      <c r="A38" s="188" t="s">
        <v>34</v>
      </c>
      <c r="H38" s="189">
        <v>0</v>
      </c>
      <c r="J38" s="222">
        <v>2023159</v>
      </c>
      <c r="K38" s="202"/>
      <c r="L38" s="203">
        <v>2158159</v>
      </c>
      <c r="M38" s="191"/>
      <c r="N38" s="222">
        <v>1823159</v>
      </c>
      <c r="O38" s="202"/>
      <c r="P38" s="203">
        <v>1958159</v>
      </c>
      <c r="X38" s="202"/>
      <c r="Y38" s="202"/>
      <c r="Z38" s="202"/>
      <c r="AA38" s="202"/>
      <c r="AB38" s="202"/>
      <c r="AC38" s="202"/>
      <c r="AD38" s="202"/>
      <c r="AE38" s="202"/>
      <c r="AF38" s="202"/>
    </row>
    <row r="39" spans="1:32" ht="8.1" customHeight="1">
      <c r="E39" s="201"/>
      <c r="J39" s="221"/>
      <c r="L39" s="191"/>
      <c r="M39" s="191"/>
      <c r="N39" s="221"/>
      <c r="X39" s="202"/>
      <c r="Y39" s="202"/>
      <c r="Z39" s="202"/>
      <c r="AA39" s="202"/>
      <c r="AB39" s="202"/>
      <c r="AC39" s="202"/>
      <c r="AD39" s="202"/>
      <c r="AE39" s="202"/>
      <c r="AF39" s="202"/>
    </row>
    <row r="40" spans="1:32" ht="20.100000000000001" customHeight="1">
      <c r="A40" s="192" t="s">
        <v>35</v>
      </c>
      <c r="J40" s="222">
        <f>SUM(J31:J39)</f>
        <v>263475252</v>
      </c>
      <c r="L40" s="203">
        <f>SUM(L31:L39)</f>
        <v>253118429</v>
      </c>
      <c r="M40" s="191"/>
      <c r="N40" s="222">
        <f>SUM(N31:N39)</f>
        <v>274552075</v>
      </c>
      <c r="P40" s="203">
        <f>SUM(P31:P39)</f>
        <v>263960897</v>
      </c>
      <c r="U40" s="202"/>
      <c r="V40" s="202"/>
      <c r="X40" s="202"/>
      <c r="Y40" s="202"/>
      <c r="Z40" s="202"/>
      <c r="AA40" s="202"/>
      <c r="AB40" s="202"/>
      <c r="AC40" s="202"/>
      <c r="AD40" s="202"/>
      <c r="AE40" s="202"/>
      <c r="AF40" s="202"/>
    </row>
    <row r="41" spans="1:32" ht="8.1" customHeight="1">
      <c r="J41" s="221"/>
      <c r="L41" s="191"/>
      <c r="M41" s="191"/>
      <c r="N41" s="221"/>
      <c r="U41" s="202"/>
      <c r="V41" s="202"/>
      <c r="X41" s="202"/>
      <c r="Y41" s="202"/>
      <c r="Z41" s="202"/>
      <c r="AA41" s="202"/>
      <c r="AB41" s="202"/>
      <c r="AC41" s="202"/>
      <c r="AD41" s="202"/>
      <c r="AE41" s="202"/>
      <c r="AF41" s="202"/>
    </row>
    <row r="42" spans="1:32" ht="20.100000000000001" customHeight="1" thickBot="1">
      <c r="A42" s="192" t="s">
        <v>36</v>
      </c>
      <c r="J42" s="223">
        <f>SUM(J27+J40)</f>
        <v>1749905514</v>
      </c>
      <c r="L42" s="204">
        <f>SUM(L27+L40)</f>
        <v>1078605351</v>
      </c>
      <c r="M42" s="191"/>
      <c r="N42" s="223">
        <f>SUM(N27+N40)</f>
        <v>1791435990</v>
      </c>
      <c r="P42" s="204">
        <f>SUM(P27+P40)</f>
        <v>1112642430</v>
      </c>
      <c r="U42" s="202"/>
      <c r="V42" s="202"/>
      <c r="X42" s="202"/>
      <c r="Y42" s="202"/>
      <c r="Z42" s="202"/>
      <c r="AA42" s="202"/>
      <c r="AB42" s="202"/>
      <c r="AC42" s="202"/>
      <c r="AD42" s="202"/>
      <c r="AE42" s="202"/>
      <c r="AF42" s="202"/>
    </row>
    <row r="43" spans="1:32" ht="20.25" customHeight="1" thickTop="1">
      <c r="A43" s="192"/>
      <c r="J43" s="191"/>
      <c r="L43" s="191"/>
      <c r="M43" s="191"/>
      <c r="U43" s="202"/>
      <c r="V43" s="202"/>
      <c r="X43" s="202"/>
      <c r="Y43" s="202"/>
      <c r="Z43" s="202"/>
      <c r="AA43" s="202"/>
      <c r="AB43" s="202"/>
      <c r="AC43" s="202"/>
      <c r="AD43" s="202"/>
      <c r="AE43" s="202"/>
      <c r="AF43" s="202"/>
    </row>
    <row r="44" spans="1:32" ht="15.75" customHeight="1">
      <c r="A44" s="192"/>
      <c r="J44" s="191"/>
      <c r="L44" s="191"/>
      <c r="M44" s="191"/>
      <c r="U44" s="202"/>
      <c r="V44" s="202"/>
      <c r="X44" s="202"/>
      <c r="Y44" s="202"/>
      <c r="Z44" s="202"/>
      <c r="AA44" s="202"/>
      <c r="AB44" s="202"/>
      <c r="AC44" s="202"/>
      <c r="AD44" s="202"/>
      <c r="AE44" s="202"/>
      <c r="AF44" s="202"/>
    </row>
    <row r="45" spans="1:32" ht="19.149999999999999" customHeight="1">
      <c r="A45" s="303" t="s">
        <v>37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03"/>
      <c r="L45" s="303"/>
      <c r="M45" s="303"/>
      <c r="N45" s="303"/>
      <c r="O45" s="303"/>
      <c r="P45" s="303"/>
      <c r="U45" s="202"/>
      <c r="V45" s="202"/>
      <c r="X45" s="202"/>
      <c r="Y45" s="202"/>
      <c r="Z45" s="202"/>
      <c r="AA45" s="202"/>
      <c r="AB45" s="202"/>
      <c r="AC45" s="202"/>
      <c r="AD45" s="202"/>
      <c r="AE45" s="202"/>
      <c r="AF45" s="202"/>
    </row>
    <row r="46" spans="1:32" ht="21" customHeight="1">
      <c r="A46" s="205"/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U46" s="202"/>
      <c r="V46" s="202"/>
      <c r="X46" s="202"/>
      <c r="Y46" s="202"/>
      <c r="Z46" s="202"/>
      <c r="AA46" s="202"/>
      <c r="AB46" s="202"/>
      <c r="AC46" s="202"/>
      <c r="AD46" s="202"/>
      <c r="AE46" s="202"/>
      <c r="AF46" s="202"/>
    </row>
    <row r="47" spans="1:32" ht="18.600000000000001" customHeight="1">
      <c r="A47" s="206" t="s">
        <v>38</v>
      </c>
      <c r="B47" s="206"/>
      <c r="C47" s="206"/>
      <c r="D47" s="206"/>
      <c r="E47" s="206"/>
      <c r="F47" s="206"/>
      <c r="G47" s="206"/>
      <c r="H47" s="206"/>
      <c r="I47" s="206"/>
      <c r="J47" s="207"/>
      <c r="K47" s="207"/>
      <c r="L47" s="207"/>
      <c r="M47" s="207"/>
      <c r="N47" s="207"/>
      <c r="O47" s="207"/>
      <c r="P47" s="207"/>
      <c r="U47" s="202"/>
      <c r="V47" s="202"/>
      <c r="X47" s="202"/>
      <c r="Y47" s="202"/>
      <c r="Z47" s="202"/>
      <c r="AA47" s="202"/>
      <c r="AB47" s="202"/>
      <c r="AC47" s="202"/>
      <c r="AD47" s="202"/>
      <c r="AE47" s="202"/>
      <c r="AF47" s="202"/>
    </row>
    <row r="48" spans="1:32" s="192" customFormat="1" ht="21.75" customHeight="1">
      <c r="A48" s="192" t="str">
        <f>A1</f>
        <v>บริษัท โปรเอ็น คอร์ป จำกัด (มหาชน)</v>
      </c>
      <c r="H48" s="193"/>
      <c r="I48" s="193"/>
      <c r="J48" s="194"/>
      <c r="K48" s="194"/>
      <c r="L48" s="194"/>
      <c r="M48" s="194"/>
      <c r="N48" s="195"/>
      <c r="O48" s="195"/>
      <c r="P48" s="195"/>
      <c r="U48" s="202"/>
      <c r="V48" s="202"/>
      <c r="X48" s="202"/>
      <c r="Y48" s="202"/>
      <c r="Z48" s="202"/>
      <c r="AA48" s="202"/>
      <c r="AB48" s="202"/>
      <c r="AC48" s="202"/>
      <c r="AD48" s="202"/>
      <c r="AE48" s="202"/>
      <c r="AF48" s="202"/>
    </row>
    <row r="49" spans="1:32" s="192" customFormat="1" ht="21.75" customHeight="1">
      <c r="A49" s="192" t="s">
        <v>39</v>
      </c>
      <c r="H49" s="193"/>
      <c r="I49" s="193"/>
      <c r="J49" s="194"/>
      <c r="K49" s="194"/>
      <c r="L49" s="194"/>
      <c r="M49" s="194"/>
      <c r="N49" s="195"/>
      <c r="O49" s="195"/>
      <c r="P49" s="195"/>
      <c r="U49" s="202"/>
      <c r="V49" s="202"/>
      <c r="X49" s="202"/>
      <c r="Y49" s="202"/>
      <c r="Z49" s="202"/>
      <c r="AA49" s="202"/>
      <c r="AB49" s="202"/>
      <c r="AC49" s="202"/>
      <c r="AD49" s="202"/>
      <c r="AE49" s="202"/>
      <c r="AF49" s="202"/>
    </row>
    <row r="50" spans="1:32" s="192" customFormat="1" ht="21.75" customHeight="1">
      <c r="A50" s="196" t="str">
        <f>A3</f>
        <v>ณ วันที่ 31 มีนาคม พ.ศ. 2565</v>
      </c>
      <c r="B50" s="197"/>
      <c r="C50" s="197"/>
      <c r="D50" s="197"/>
      <c r="E50" s="197"/>
      <c r="F50" s="197"/>
      <c r="G50" s="197"/>
      <c r="H50" s="198"/>
      <c r="I50" s="198"/>
      <c r="J50" s="300"/>
      <c r="K50" s="300"/>
      <c r="L50" s="300"/>
      <c r="M50" s="300"/>
      <c r="N50" s="199"/>
      <c r="O50" s="199"/>
      <c r="P50" s="199"/>
      <c r="U50" s="202"/>
      <c r="V50" s="202"/>
      <c r="X50" s="202"/>
      <c r="Y50" s="202"/>
      <c r="Z50" s="202"/>
      <c r="AA50" s="202"/>
      <c r="AB50" s="202"/>
      <c r="AC50" s="202"/>
      <c r="AD50" s="202"/>
      <c r="AE50" s="202"/>
      <c r="AF50" s="202"/>
    </row>
    <row r="51" spans="1:32" s="192" customFormat="1" ht="21.75" customHeight="1">
      <c r="H51" s="193"/>
      <c r="I51" s="193"/>
      <c r="J51" s="194"/>
      <c r="K51" s="194"/>
      <c r="L51" s="194"/>
      <c r="M51" s="194"/>
      <c r="N51" s="195"/>
      <c r="O51" s="195"/>
      <c r="P51" s="195"/>
      <c r="U51" s="202"/>
      <c r="V51" s="202"/>
      <c r="X51" s="202"/>
      <c r="Y51" s="202"/>
      <c r="Z51" s="202"/>
      <c r="AA51" s="202"/>
      <c r="AB51" s="202"/>
      <c r="AC51" s="202"/>
      <c r="AD51" s="202"/>
      <c r="AE51" s="202"/>
      <c r="AF51" s="202"/>
    </row>
    <row r="52" spans="1:32" s="192" customFormat="1" ht="20.100000000000001" customHeight="1">
      <c r="H52" s="193"/>
      <c r="I52" s="193"/>
      <c r="J52" s="304" t="s">
        <v>3</v>
      </c>
      <c r="K52" s="304"/>
      <c r="L52" s="304"/>
      <c r="M52" s="200"/>
      <c r="N52" s="304" t="s">
        <v>4</v>
      </c>
      <c r="O52" s="304"/>
      <c r="P52" s="304"/>
      <c r="U52" s="202"/>
      <c r="V52" s="202"/>
      <c r="X52" s="202"/>
      <c r="Y52" s="202"/>
      <c r="Z52" s="202"/>
      <c r="AA52" s="202"/>
      <c r="AB52" s="202"/>
      <c r="AC52" s="202"/>
      <c r="AD52" s="202"/>
      <c r="AE52" s="202"/>
      <c r="AF52" s="202"/>
    </row>
    <row r="53" spans="1:32" s="192" customFormat="1" ht="20.100000000000001" customHeight="1">
      <c r="H53" s="193"/>
      <c r="I53" s="193"/>
      <c r="J53" s="284" t="s">
        <v>5</v>
      </c>
      <c r="K53" s="285"/>
      <c r="L53" s="284" t="s">
        <v>6</v>
      </c>
      <c r="M53" s="285"/>
      <c r="N53" s="284" t="s">
        <v>5</v>
      </c>
      <c r="O53" s="285"/>
      <c r="P53" s="284" t="s">
        <v>6</v>
      </c>
      <c r="U53" s="202"/>
      <c r="V53" s="202"/>
      <c r="X53" s="202"/>
      <c r="Y53" s="202"/>
      <c r="Z53" s="202"/>
      <c r="AA53" s="202"/>
      <c r="AB53" s="202"/>
      <c r="AC53" s="202"/>
      <c r="AD53" s="202"/>
      <c r="AE53" s="202"/>
      <c r="AF53" s="202"/>
    </row>
    <row r="54" spans="1:32" s="192" customFormat="1" ht="20.100000000000001" customHeight="1">
      <c r="H54" s="193"/>
      <c r="I54" s="193"/>
      <c r="J54" s="195" t="s">
        <v>7</v>
      </c>
      <c r="K54" s="195"/>
      <c r="L54" s="195" t="s">
        <v>8</v>
      </c>
      <c r="M54" s="200"/>
      <c r="N54" s="195" t="s">
        <v>7</v>
      </c>
      <c r="O54" s="195"/>
      <c r="P54" s="195" t="s">
        <v>8</v>
      </c>
      <c r="U54" s="202"/>
      <c r="V54" s="202"/>
      <c r="X54" s="202"/>
      <c r="Y54" s="202"/>
      <c r="Z54" s="202"/>
      <c r="AA54" s="202"/>
      <c r="AB54" s="202"/>
      <c r="AC54" s="202"/>
      <c r="AD54" s="202"/>
      <c r="AE54" s="202"/>
      <c r="AF54" s="202"/>
    </row>
    <row r="55" spans="1:32" s="192" customFormat="1" ht="20.100000000000001" customHeight="1">
      <c r="H55" s="193"/>
      <c r="I55" s="193"/>
      <c r="J55" s="195" t="s">
        <v>9</v>
      </c>
      <c r="K55" s="194"/>
      <c r="L55" s="195" t="s">
        <v>10</v>
      </c>
      <c r="M55" s="195"/>
      <c r="N55" s="195" t="s">
        <v>9</v>
      </c>
      <c r="O55" s="194"/>
      <c r="P55" s="195" t="s">
        <v>10</v>
      </c>
      <c r="U55" s="202"/>
      <c r="V55" s="202"/>
      <c r="X55" s="202"/>
      <c r="Y55" s="202"/>
      <c r="Z55" s="202"/>
      <c r="AA55" s="202"/>
      <c r="AB55" s="202"/>
      <c r="AC55" s="202"/>
      <c r="AD55" s="202"/>
      <c r="AE55" s="202"/>
      <c r="AF55" s="202"/>
    </row>
    <row r="56" spans="1:32" s="192" customFormat="1" ht="20.100000000000001" customHeight="1">
      <c r="H56" s="198" t="s">
        <v>11</v>
      </c>
      <c r="I56" s="193"/>
      <c r="J56" s="199" t="s">
        <v>12</v>
      </c>
      <c r="K56" s="194"/>
      <c r="L56" s="199" t="s">
        <v>12</v>
      </c>
      <c r="M56" s="195"/>
      <c r="N56" s="199" t="s">
        <v>12</v>
      </c>
      <c r="O56" s="194"/>
      <c r="P56" s="199" t="s">
        <v>12</v>
      </c>
      <c r="U56" s="202"/>
      <c r="V56" s="202"/>
      <c r="X56" s="202"/>
      <c r="Y56" s="202"/>
      <c r="Z56" s="202"/>
      <c r="AA56" s="202"/>
      <c r="AB56" s="202"/>
      <c r="AC56" s="202"/>
      <c r="AD56" s="202"/>
      <c r="AE56" s="202"/>
      <c r="AF56" s="202"/>
    </row>
    <row r="57" spans="1:32" s="192" customFormat="1" ht="8.1" customHeight="1">
      <c r="H57" s="193"/>
      <c r="I57" s="193"/>
      <c r="J57" s="220"/>
      <c r="K57" s="194"/>
      <c r="L57" s="195"/>
      <c r="M57" s="195"/>
      <c r="N57" s="220"/>
      <c r="O57" s="194"/>
      <c r="P57" s="195"/>
      <c r="U57" s="202"/>
      <c r="V57" s="202"/>
      <c r="X57" s="202"/>
      <c r="Y57" s="202"/>
      <c r="Z57" s="202"/>
      <c r="AA57" s="202"/>
      <c r="AB57" s="202"/>
      <c r="AC57" s="202"/>
      <c r="AD57" s="202"/>
      <c r="AE57" s="202"/>
      <c r="AF57" s="202"/>
    </row>
    <row r="58" spans="1:32" ht="20.100000000000001" customHeight="1">
      <c r="A58" s="192" t="s">
        <v>40</v>
      </c>
      <c r="J58" s="224"/>
      <c r="N58" s="221"/>
      <c r="U58" s="202"/>
      <c r="V58" s="202"/>
      <c r="X58" s="202"/>
      <c r="Y58" s="202"/>
      <c r="Z58" s="202"/>
      <c r="AA58" s="202"/>
      <c r="AB58" s="202"/>
      <c r="AC58" s="202"/>
      <c r="AD58" s="202"/>
      <c r="AE58" s="202"/>
      <c r="AF58" s="202"/>
    </row>
    <row r="59" spans="1:32" ht="8.1" customHeight="1">
      <c r="E59" s="201"/>
      <c r="J59" s="224"/>
      <c r="N59" s="221"/>
      <c r="U59" s="202"/>
      <c r="V59" s="202"/>
      <c r="X59" s="202"/>
      <c r="Y59" s="202"/>
      <c r="Z59" s="202"/>
      <c r="AA59" s="202"/>
      <c r="AB59" s="202"/>
      <c r="AC59" s="202"/>
      <c r="AD59" s="202"/>
      <c r="AE59" s="202"/>
      <c r="AF59" s="202"/>
    </row>
    <row r="60" spans="1:32" ht="20.100000000000001" customHeight="1">
      <c r="A60" s="192" t="s">
        <v>41</v>
      </c>
      <c r="E60" s="201"/>
      <c r="J60" s="224"/>
      <c r="N60" s="221"/>
      <c r="U60" s="202"/>
      <c r="V60" s="202"/>
      <c r="X60" s="202"/>
      <c r="Y60" s="202"/>
      <c r="Z60" s="202"/>
      <c r="AA60" s="202"/>
      <c r="AB60" s="202"/>
      <c r="AC60" s="202"/>
      <c r="AD60" s="202"/>
      <c r="AE60" s="202"/>
      <c r="AF60" s="202"/>
    </row>
    <row r="61" spans="1:32" ht="8.1" customHeight="1">
      <c r="E61" s="201"/>
      <c r="J61" s="224"/>
      <c r="N61" s="221"/>
      <c r="U61" s="202"/>
      <c r="V61" s="202"/>
      <c r="X61" s="202"/>
      <c r="Y61" s="202"/>
      <c r="Z61" s="202"/>
      <c r="AA61" s="202"/>
      <c r="AB61" s="202"/>
      <c r="AC61" s="202"/>
      <c r="AD61" s="202"/>
      <c r="AE61" s="202"/>
      <c r="AF61" s="202"/>
    </row>
    <row r="62" spans="1:32" ht="20.100000000000001" customHeight="1">
      <c r="A62" s="188" t="s">
        <v>42</v>
      </c>
      <c r="E62" s="201"/>
      <c r="H62" s="188"/>
      <c r="I62" s="188"/>
      <c r="J62" s="225"/>
      <c r="K62" s="188"/>
      <c r="L62" s="188"/>
      <c r="M62" s="188"/>
      <c r="N62" s="225"/>
      <c r="O62" s="188"/>
      <c r="P62" s="188"/>
      <c r="U62" s="202"/>
      <c r="V62" s="202"/>
      <c r="X62" s="202"/>
      <c r="Y62" s="202"/>
      <c r="Z62" s="202"/>
      <c r="AA62" s="202"/>
      <c r="AB62" s="202"/>
      <c r="AC62" s="202"/>
      <c r="AD62" s="202"/>
      <c r="AE62" s="202"/>
      <c r="AF62" s="202"/>
    </row>
    <row r="63" spans="1:32" ht="20.100000000000001" customHeight="1">
      <c r="B63" s="188" t="s">
        <v>43</v>
      </c>
      <c r="E63" s="201"/>
      <c r="H63" s="189">
        <v>14</v>
      </c>
      <c r="J63" s="221">
        <v>179284242</v>
      </c>
      <c r="K63" s="191"/>
      <c r="L63" s="191">
        <v>88933371</v>
      </c>
      <c r="M63" s="191"/>
      <c r="N63" s="221">
        <v>177335000</v>
      </c>
      <c r="P63" s="191">
        <v>85930664</v>
      </c>
      <c r="X63" s="202"/>
      <c r="Y63" s="202"/>
      <c r="Z63" s="202"/>
      <c r="AA63" s="202"/>
      <c r="AB63" s="202"/>
      <c r="AC63" s="202"/>
      <c r="AD63" s="202"/>
      <c r="AE63" s="202"/>
      <c r="AF63" s="202"/>
    </row>
    <row r="64" spans="1:32" ht="20.100000000000001" customHeight="1">
      <c r="A64" s="188" t="s">
        <v>44</v>
      </c>
      <c r="E64" s="201"/>
      <c r="H64" s="189">
        <v>16</v>
      </c>
      <c r="J64" s="221">
        <v>506722883</v>
      </c>
      <c r="K64" s="191"/>
      <c r="L64" s="191">
        <v>448670517</v>
      </c>
      <c r="M64" s="191"/>
      <c r="N64" s="221">
        <v>509970415</v>
      </c>
      <c r="P64" s="191">
        <v>449274820</v>
      </c>
      <c r="X64" s="202"/>
      <c r="Y64" s="202"/>
      <c r="Z64" s="202"/>
      <c r="AA64" s="202"/>
      <c r="AB64" s="202"/>
      <c r="AC64" s="202"/>
      <c r="AD64" s="202"/>
      <c r="AE64" s="202"/>
      <c r="AF64" s="202"/>
    </row>
    <row r="65" spans="1:32" ht="20.100000000000001" customHeight="1">
      <c r="A65" s="188" t="s">
        <v>45</v>
      </c>
      <c r="H65" s="189">
        <v>14</v>
      </c>
      <c r="J65" s="221">
        <v>22110518</v>
      </c>
      <c r="K65" s="191"/>
      <c r="L65" s="191">
        <v>19303920</v>
      </c>
      <c r="M65" s="191"/>
      <c r="N65" s="221">
        <v>20580254</v>
      </c>
      <c r="P65" s="191">
        <v>18203630</v>
      </c>
      <c r="X65" s="202"/>
      <c r="Y65" s="202"/>
      <c r="Z65" s="202"/>
      <c r="AA65" s="202"/>
      <c r="AB65" s="202"/>
      <c r="AC65" s="202"/>
      <c r="AD65" s="202"/>
      <c r="AE65" s="202"/>
      <c r="AF65" s="202"/>
    </row>
    <row r="66" spans="1:32" ht="20.100000000000001" customHeight="1">
      <c r="A66" s="188" t="s">
        <v>46</v>
      </c>
      <c r="J66" s="221"/>
      <c r="K66" s="191"/>
      <c r="L66" s="191"/>
      <c r="M66" s="191"/>
      <c r="N66" s="221"/>
      <c r="X66" s="202"/>
      <c r="Y66" s="202"/>
      <c r="Z66" s="202"/>
      <c r="AA66" s="202"/>
      <c r="AB66" s="202"/>
      <c r="AC66" s="202"/>
      <c r="AD66" s="202"/>
      <c r="AE66" s="202"/>
      <c r="AF66" s="202"/>
    </row>
    <row r="67" spans="1:32" ht="20.100000000000001" customHeight="1">
      <c r="B67" s="188" t="s">
        <v>47</v>
      </c>
      <c r="H67" s="189">
        <v>15</v>
      </c>
      <c r="J67" s="221">
        <v>15702880</v>
      </c>
      <c r="K67" s="191"/>
      <c r="L67" s="191">
        <v>17435864</v>
      </c>
      <c r="M67" s="191"/>
      <c r="N67" s="221">
        <v>15702880</v>
      </c>
      <c r="P67" s="191">
        <v>17400129</v>
      </c>
      <c r="X67" s="202"/>
      <c r="Y67" s="202"/>
      <c r="Z67" s="202"/>
      <c r="AA67" s="202"/>
      <c r="AB67" s="202"/>
      <c r="AC67" s="202"/>
      <c r="AD67" s="202"/>
      <c r="AE67" s="202"/>
      <c r="AF67" s="202"/>
    </row>
    <row r="68" spans="1:32" ht="20.100000000000001" customHeight="1">
      <c r="A68" s="188" t="s">
        <v>48</v>
      </c>
      <c r="C68" s="192"/>
      <c r="J68" s="222">
        <v>6872415</v>
      </c>
      <c r="K68" s="191"/>
      <c r="L68" s="203">
        <v>6970549</v>
      </c>
      <c r="M68" s="191"/>
      <c r="N68" s="222">
        <v>5181184</v>
      </c>
      <c r="P68" s="203">
        <v>5380188</v>
      </c>
      <c r="U68" s="192"/>
      <c r="V68" s="192"/>
      <c r="X68" s="202"/>
      <c r="Y68" s="202"/>
      <c r="Z68" s="202"/>
      <c r="AA68" s="202"/>
      <c r="AB68" s="202"/>
      <c r="AC68" s="202"/>
      <c r="AD68" s="202"/>
      <c r="AE68" s="202"/>
      <c r="AF68" s="202"/>
    </row>
    <row r="69" spans="1:32" ht="8.1" customHeight="1">
      <c r="E69" s="201"/>
      <c r="J69" s="221"/>
      <c r="K69" s="191"/>
      <c r="L69" s="191"/>
      <c r="M69" s="191"/>
      <c r="N69" s="221"/>
      <c r="U69" s="192"/>
      <c r="V69" s="192"/>
      <c r="X69" s="202"/>
      <c r="Y69" s="202"/>
      <c r="Z69" s="202"/>
      <c r="AA69" s="202"/>
      <c r="AB69" s="202"/>
      <c r="AC69" s="202"/>
      <c r="AD69" s="202"/>
      <c r="AE69" s="202"/>
      <c r="AF69" s="202"/>
    </row>
    <row r="70" spans="1:32" ht="20.100000000000001" customHeight="1">
      <c r="A70" s="192" t="s">
        <v>49</v>
      </c>
      <c r="J70" s="222">
        <f>SUM(J63:J69)</f>
        <v>730692938</v>
      </c>
      <c r="K70" s="191"/>
      <c r="L70" s="203">
        <f>SUM(L63:L69)</f>
        <v>581314221</v>
      </c>
      <c r="M70" s="191"/>
      <c r="N70" s="222">
        <f>SUM(N63:N69)</f>
        <v>728769733</v>
      </c>
      <c r="P70" s="203">
        <f>SUM(P63:P69)</f>
        <v>576189431</v>
      </c>
      <c r="U70" s="192"/>
      <c r="V70" s="192"/>
      <c r="X70" s="202"/>
      <c r="Y70" s="202"/>
      <c r="Z70" s="202"/>
      <c r="AA70" s="202"/>
      <c r="AB70" s="202"/>
      <c r="AC70" s="202"/>
      <c r="AD70" s="202"/>
      <c r="AE70" s="202"/>
      <c r="AF70" s="202"/>
    </row>
    <row r="71" spans="1:32" ht="20.100000000000001" customHeight="1">
      <c r="E71" s="201"/>
      <c r="J71" s="221"/>
      <c r="K71" s="191"/>
      <c r="L71" s="191"/>
      <c r="M71" s="191"/>
      <c r="N71" s="221"/>
      <c r="U71" s="192"/>
      <c r="V71" s="192"/>
      <c r="X71" s="202"/>
      <c r="Y71" s="202"/>
      <c r="Z71" s="202"/>
      <c r="AA71" s="202"/>
      <c r="AB71" s="202"/>
      <c r="AC71" s="202"/>
      <c r="AD71" s="202"/>
      <c r="AE71" s="202"/>
      <c r="AF71" s="202"/>
    </row>
    <row r="72" spans="1:32" ht="20.100000000000001" customHeight="1">
      <c r="A72" s="192" t="s">
        <v>50</v>
      </c>
      <c r="I72" s="188"/>
      <c r="J72" s="221"/>
      <c r="K72" s="202"/>
      <c r="L72" s="191"/>
      <c r="M72" s="191"/>
      <c r="N72" s="221"/>
      <c r="O72" s="202"/>
      <c r="U72" s="192"/>
      <c r="V72" s="192"/>
      <c r="X72" s="202"/>
      <c r="Y72" s="202"/>
      <c r="Z72" s="202"/>
      <c r="AA72" s="202"/>
      <c r="AB72" s="202"/>
      <c r="AC72" s="202"/>
      <c r="AD72" s="202"/>
      <c r="AE72" s="202"/>
      <c r="AF72" s="202"/>
    </row>
    <row r="73" spans="1:32" ht="8.1" customHeight="1">
      <c r="E73" s="201"/>
      <c r="H73" s="189">
        <v>0</v>
      </c>
      <c r="J73" s="221"/>
      <c r="L73" s="191"/>
      <c r="M73" s="191"/>
      <c r="N73" s="221"/>
      <c r="U73" s="192"/>
      <c r="V73" s="192"/>
      <c r="X73" s="202"/>
      <c r="Y73" s="202"/>
      <c r="Z73" s="202"/>
      <c r="AA73" s="202"/>
      <c r="AB73" s="202"/>
      <c r="AC73" s="202"/>
      <c r="AD73" s="202"/>
      <c r="AE73" s="202"/>
      <c r="AF73" s="202"/>
    </row>
    <row r="74" spans="1:32" ht="20.100000000000001" customHeight="1">
      <c r="A74" s="188" t="s">
        <v>51</v>
      </c>
      <c r="H74" s="189">
        <v>14</v>
      </c>
      <c r="I74" s="188"/>
      <c r="J74" s="226">
        <v>51458307</v>
      </c>
      <c r="K74" s="2"/>
      <c r="L74" s="1">
        <v>42081949</v>
      </c>
      <c r="M74" s="3"/>
      <c r="N74" s="226">
        <v>47588571</v>
      </c>
      <c r="O74" s="202"/>
      <c r="P74" s="1">
        <v>37782239</v>
      </c>
      <c r="U74" s="192"/>
      <c r="V74" s="192"/>
      <c r="X74" s="202"/>
      <c r="Y74" s="202"/>
      <c r="Z74" s="202"/>
      <c r="AA74" s="202"/>
      <c r="AB74" s="202"/>
      <c r="AC74" s="202"/>
      <c r="AD74" s="202"/>
      <c r="AE74" s="202"/>
      <c r="AF74" s="202"/>
    </row>
    <row r="75" spans="1:32" ht="20.100000000000001" customHeight="1">
      <c r="A75" s="188" t="s">
        <v>52</v>
      </c>
      <c r="H75" s="189">
        <v>14</v>
      </c>
      <c r="I75" s="188"/>
      <c r="J75" s="226">
        <v>491960025</v>
      </c>
      <c r="K75" s="2"/>
      <c r="L75" s="1">
        <v>0</v>
      </c>
      <c r="M75" s="3"/>
      <c r="N75" s="226">
        <v>491960025</v>
      </c>
      <c r="O75" s="202"/>
      <c r="P75" s="1">
        <v>0</v>
      </c>
      <c r="U75" s="192"/>
      <c r="V75" s="192"/>
      <c r="X75" s="202"/>
      <c r="Y75" s="202"/>
      <c r="Z75" s="202"/>
      <c r="AA75" s="202"/>
      <c r="AB75" s="202"/>
      <c r="AC75" s="202"/>
      <c r="AD75" s="202"/>
      <c r="AE75" s="202"/>
      <c r="AF75" s="202"/>
    </row>
    <row r="76" spans="1:32" ht="20.100000000000001" customHeight="1">
      <c r="A76" s="188" t="s">
        <v>53</v>
      </c>
      <c r="H76" s="189">
        <v>15</v>
      </c>
      <c r="I76" s="188"/>
      <c r="J76" s="221">
        <v>17413839</v>
      </c>
      <c r="K76" s="191"/>
      <c r="L76" s="1">
        <v>12134604</v>
      </c>
      <c r="M76" s="191"/>
      <c r="N76" s="221">
        <v>17413839</v>
      </c>
      <c r="P76" s="1">
        <v>12134604</v>
      </c>
      <c r="U76" s="192"/>
      <c r="V76" s="192"/>
      <c r="X76" s="202"/>
      <c r="Y76" s="202"/>
      <c r="Z76" s="202"/>
      <c r="AA76" s="202"/>
      <c r="AB76" s="202"/>
      <c r="AC76" s="202"/>
      <c r="AD76" s="202"/>
      <c r="AE76" s="202"/>
      <c r="AF76" s="202"/>
    </row>
    <row r="77" spans="1:32" ht="20.100000000000001" customHeight="1">
      <c r="A77" s="188" t="s">
        <v>54</v>
      </c>
      <c r="I77" s="188"/>
      <c r="J77" s="226">
        <v>14348796</v>
      </c>
      <c r="K77" s="202"/>
      <c r="L77" s="1">
        <v>14669493</v>
      </c>
      <c r="M77" s="191"/>
      <c r="N77" s="228">
        <v>14178411</v>
      </c>
      <c r="O77" s="202"/>
      <c r="P77" s="1">
        <v>14042967</v>
      </c>
      <c r="X77" s="202"/>
      <c r="Y77" s="202"/>
      <c r="Z77" s="202"/>
      <c r="AA77" s="202"/>
      <c r="AB77" s="202"/>
      <c r="AC77" s="202"/>
      <c r="AD77" s="202"/>
      <c r="AE77" s="202"/>
      <c r="AF77" s="202"/>
    </row>
    <row r="78" spans="1:32" ht="20.100000000000001" customHeight="1">
      <c r="A78" s="208" t="s">
        <v>55</v>
      </c>
      <c r="I78" s="188"/>
      <c r="J78" s="227">
        <v>8636401</v>
      </c>
      <c r="K78" s="202"/>
      <c r="L78" s="4">
        <v>8625266</v>
      </c>
      <c r="M78" s="191"/>
      <c r="N78" s="227">
        <v>8636401</v>
      </c>
      <c r="O78" s="202"/>
      <c r="P78" s="4">
        <v>8625266</v>
      </c>
      <c r="X78" s="202"/>
      <c r="Y78" s="202"/>
      <c r="Z78" s="202"/>
      <c r="AA78" s="202"/>
      <c r="AB78" s="202"/>
      <c r="AC78" s="202"/>
      <c r="AD78" s="202"/>
      <c r="AE78" s="202"/>
      <c r="AF78" s="202"/>
    </row>
    <row r="79" spans="1:32" ht="8.1" customHeight="1">
      <c r="I79" s="188"/>
      <c r="J79" s="226"/>
      <c r="K79" s="202"/>
      <c r="L79" s="191"/>
      <c r="M79" s="191"/>
      <c r="N79" s="221"/>
      <c r="O79" s="202"/>
      <c r="X79" s="202"/>
      <c r="Y79" s="202"/>
      <c r="Z79" s="202"/>
      <c r="AA79" s="202"/>
      <c r="AB79" s="202"/>
      <c r="AC79" s="202"/>
      <c r="AD79" s="202"/>
      <c r="AE79" s="202"/>
      <c r="AF79" s="202"/>
    </row>
    <row r="80" spans="1:32" ht="20.100000000000001" customHeight="1">
      <c r="A80" s="192" t="s">
        <v>56</v>
      </c>
      <c r="I80" s="188"/>
      <c r="J80" s="222">
        <f>SUM(J74:J79)</f>
        <v>583817368</v>
      </c>
      <c r="K80" s="202"/>
      <c r="L80" s="203">
        <f>SUM(L74:L79)</f>
        <v>77511312</v>
      </c>
      <c r="M80" s="191"/>
      <c r="N80" s="222">
        <f>SUM(N74:N79)</f>
        <v>579777247</v>
      </c>
      <c r="P80" s="203">
        <f>SUM(P74:P79)</f>
        <v>72585076</v>
      </c>
      <c r="X80" s="202"/>
      <c r="Y80" s="202"/>
      <c r="Z80" s="202"/>
      <c r="AA80" s="202"/>
      <c r="AB80" s="202"/>
      <c r="AC80" s="202"/>
      <c r="AD80" s="202"/>
      <c r="AE80" s="202"/>
      <c r="AF80" s="202"/>
    </row>
    <row r="81" spans="1:32" ht="8.1" customHeight="1">
      <c r="J81" s="221"/>
      <c r="L81" s="191"/>
      <c r="M81" s="191"/>
      <c r="N81" s="221"/>
      <c r="X81" s="202"/>
      <c r="Y81" s="202"/>
      <c r="Z81" s="202"/>
      <c r="AA81" s="202"/>
      <c r="AB81" s="202"/>
      <c r="AC81" s="202"/>
      <c r="AD81" s="202"/>
      <c r="AE81" s="202"/>
      <c r="AF81" s="202"/>
    </row>
    <row r="82" spans="1:32" ht="20.100000000000001" customHeight="1">
      <c r="A82" s="192" t="s">
        <v>57</v>
      </c>
      <c r="C82" s="192"/>
      <c r="J82" s="222">
        <f>SUM(J70+J80)</f>
        <v>1314510306</v>
      </c>
      <c r="L82" s="203">
        <f>SUM(L70+L80)</f>
        <v>658825533</v>
      </c>
      <c r="M82" s="191"/>
      <c r="N82" s="222">
        <f>SUM(N70+N80)</f>
        <v>1308546980</v>
      </c>
      <c r="P82" s="203">
        <f>SUM(P70+P80)</f>
        <v>648774507</v>
      </c>
      <c r="X82" s="202"/>
      <c r="Y82" s="202"/>
      <c r="Z82" s="202"/>
      <c r="AA82" s="202"/>
      <c r="AB82" s="202"/>
      <c r="AC82" s="202"/>
      <c r="AD82" s="202"/>
      <c r="AE82" s="202"/>
      <c r="AF82" s="202"/>
    </row>
    <row r="83" spans="1:32" ht="20.100000000000001" customHeight="1">
      <c r="A83" s="192"/>
      <c r="C83" s="192"/>
      <c r="J83" s="191"/>
      <c r="L83" s="191"/>
      <c r="M83" s="191"/>
      <c r="R83" s="192"/>
      <c r="S83" s="192"/>
      <c r="X83" s="202"/>
      <c r="Y83" s="202"/>
      <c r="Z83" s="202"/>
      <c r="AA83" s="202"/>
      <c r="AB83" s="202"/>
      <c r="AC83" s="202"/>
      <c r="AD83" s="202"/>
      <c r="AE83" s="202"/>
      <c r="AF83" s="202"/>
    </row>
    <row r="84" spans="1:32" ht="14.25" customHeight="1">
      <c r="A84" s="192"/>
      <c r="C84" s="192"/>
      <c r="J84" s="191"/>
      <c r="L84" s="191"/>
      <c r="M84" s="191"/>
      <c r="R84" s="192"/>
      <c r="S84" s="192"/>
      <c r="X84" s="202"/>
      <c r="Y84" s="202"/>
      <c r="Z84" s="202"/>
      <c r="AA84" s="202"/>
      <c r="AB84" s="202"/>
      <c r="AC84" s="202"/>
      <c r="AD84" s="202"/>
      <c r="AE84" s="202"/>
      <c r="AF84" s="202"/>
    </row>
    <row r="85" spans="1:32" ht="11.25" customHeight="1">
      <c r="A85" s="192"/>
      <c r="C85" s="192"/>
      <c r="J85" s="191"/>
      <c r="L85" s="191"/>
      <c r="M85" s="191"/>
      <c r="R85" s="192"/>
      <c r="S85" s="192"/>
      <c r="X85" s="202"/>
      <c r="Y85" s="202"/>
      <c r="Z85" s="202"/>
      <c r="AA85" s="202"/>
      <c r="AB85" s="202"/>
      <c r="AC85" s="202"/>
      <c r="AD85" s="202"/>
      <c r="AE85" s="202"/>
      <c r="AF85" s="202"/>
    </row>
    <row r="86" spans="1:32" ht="20.100000000000001" customHeight="1">
      <c r="A86" s="192"/>
      <c r="C86" s="192"/>
      <c r="J86" s="191"/>
      <c r="L86" s="191"/>
      <c r="M86" s="191"/>
      <c r="R86" s="192"/>
      <c r="S86" s="192"/>
      <c r="X86" s="202"/>
      <c r="Y86" s="202"/>
      <c r="Z86" s="202"/>
      <c r="AA86" s="202"/>
      <c r="AB86" s="202"/>
      <c r="AC86" s="202"/>
      <c r="AD86" s="202"/>
      <c r="AE86" s="202"/>
      <c r="AF86" s="202"/>
    </row>
    <row r="87" spans="1:32" ht="12.6" customHeight="1">
      <c r="A87" s="192"/>
      <c r="C87" s="192"/>
      <c r="J87" s="191"/>
      <c r="L87" s="191"/>
      <c r="M87" s="191"/>
      <c r="R87" s="192"/>
      <c r="S87" s="192"/>
      <c r="U87" s="202"/>
      <c r="V87" s="202"/>
      <c r="W87" s="192"/>
      <c r="X87" s="202"/>
      <c r="Y87" s="202"/>
      <c r="Z87" s="202"/>
      <c r="AA87" s="202"/>
      <c r="AB87" s="202"/>
      <c r="AC87" s="202"/>
      <c r="AD87" s="202"/>
      <c r="AE87" s="202"/>
      <c r="AF87" s="202"/>
    </row>
    <row r="88" spans="1:32" ht="20.100000000000001" customHeight="1">
      <c r="A88" s="192"/>
      <c r="C88" s="192"/>
      <c r="J88" s="191"/>
      <c r="L88" s="191"/>
      <c r="M88" s="191"/>
      <c r="R88" s="192"/>
      <c r="S88" s="192"/>
      <c r="U88" s="202"/>
      <c r="V88" s="202"/>
      <c r="W88" s="192"/>
      <c r="X88" s="202"/>
      <c r="Y88" s="202"/>
      <c r="Z88" s="202"/>
      <c r="AA88" s="202"/>
      <c r="AB88" s="202"/>
      <c r="AC88" s="202"/>
      <c r="AD88" s="202"/>
      <c r="AE88" s="202"/>
      <c r="AF88" s="202"/>
    </row>
    <row r="89" spans="1:32" ht="7.5" customHeight="1">
      <c r="A89" s="192"/>
      <c r="C89" s="192"/>
      <c r="J89" s="191"/>
      <c r="L89" s="191"/>
      <c r="M89" s="191"/>
      <c r="R89" s="192"/>
      <c r="S89" s="192"/>
      <c r="U89" s="202"/>
      <c r="V89" s="202"/>
      <c r="W89" s="192"/>
      <c r="X89" s="202"/>
      <c r="Y89" s="202"/>
      <c r="Z89" s="202"/>
      <c r="AA89" s="202"/>
      <c r="AB89" s="202"/>
      <c r="AC89" s="202"/>
      <c r="AD89" s="202"/>
      <c r="AE89" s="202"/>
      <c r="AF89" s="202"/>
    </row>
    <row r="90" spans="1:32" ht="20.100000000000001" customHeight="1">
      <c r="A90" s="192"/>
      <c r="C90" s="192"/>
      <c r="J90" s="191"/>
      <c r="L90" s="191"/>
      <c r="M90" s="191"/>
      <c r="R90" s="192"/>
      <c r="S90" s="192"/>
      <c r="T90" s="192"/>
      <c r="U90" s="202"/>
      <c r="V90" s="202"/>
      <c r="W90" s="192"/>
      <c r="X90" s="202"/>
      <c r="Y90" s="202"/>
      <c r="Z90" s="202"/>
      <c r="AA90" s="202"/>
      <c r="AB90" s="202"/>
      <c r="AC90" s="202"/>
      <c r="AD90" s="202"/>
      <c r="AE90" s="202"/>
      <c r="AF90" s="202"/>
    </row>
    <row r="91" spans="1:32" ht="20.100000000000001" customHeight="1">
      <c r="A91" s="303" t="s">
        <v>37</v>
      </c>
      <c r="B91" s="303"/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R91" s="192"/>
      <c r="S91" s="192"/>
      <c r="T91" s="192"/>
      <c r="U91" s="202"/>
      <c r="V91" s="202"/>
      <c r="W91" s="192"/>
      <c r="X91" s="202"/>
      <c r="Y91" s="202"/>
      <c r="Z91" s="202"/>
      <c r="AA91" s="202"/>
      <c r="AB91" s="202"/>
      <c r="AC91" s="202"/>
      <c r="AD91" s="202"/>
      <c r="AE91" s="202"/>
      <c r="AF91" s="202"/>
    </row>
    <row r="92" spans="1:32" ht="20.100000000000001" customHeight="1">
      <c r="A92" s="299"/>
      <c r="B92" s="299"/>
      <c r="C92" s="299"/>
      <c r="D92" s="299"/>
      <c r="E92" s="299"/>
      <c r="F92" s="299"/>
      <c r="G92" s="299"/>
      <c r="H92" s="299"/>
      <c r="I92" s="299"/>
      <c r="J92" s="299"/>
      <c r="K92" s="299"/>
      <c r="L92" s="299"/>
      <c r="M92" s="299"/>
      <c r="N92" s="299"/>
      <c r="O92" s="299"/>
      <c r="P92" s="299"/>
      <c r="R92" s="192"/>
      <c r="S92" s="192"/>
      <c r="T92" s="192"/>
      <c r="U92" s="202"/>
      <c r="V92" s="202"/>
      <c r="W92" s="192"/>
      <c r="X92" s="202"/>
      <c r="Y92" s="202"/>
      <c r="Z92" s="202"/>
      <c r="AA92" s="202"/>
      <c r="AB92" s="202"/>
      <c r="AC92" s="202"/>
      <c r="AD92" s="202"/>
      <c r="AE92" s="202"/>
      <c r="AF92" s="202"/>
    </row>
    <row r="93" spans="1:32" ht="20.100000000000001" customHeight="1">
      <c r="A93" s="299"/>
      <c r="B93" s="299"/>
      <c r="C93" s="299"/>
      <c r="D93" s="299"/>
      <c r="E93" s="299"/>
      <c r="F93" s="299"/>
      <c r="G93" s="299"/>
      <c r="H93" s="299"/>
      <c r="I93" s="299"/>
      <c r="J93" s="299"/>
      <c r="K93" s="299"/>
      <c r="L93" s="299"/>
      <c r="M93" s="299"/>
      <c r="N93" s="299"/>
      <c r="O93" s="299"/>
      <c r="P93" s="299"/>
      <c r="R93" s="192"/>
      <c r="S93" s="192"/>
      <c r="T93" s="192"/>
      <c r="U93" s="202"/>
      <c r="V93" s="202"/>
      <c r="W93" s="192"/>
      <c r="X93" s="202"/>
      <c r="Y93" s="202"/>
      <c r="Z93" s="202"/>
      <c r="AA93" s="202"/>
      <c r="AB93" s="202"/>
      <c r="AC93" s="202"/>
      <c r="AD93" s="202"/>
      <c r="AE93" s="202"/>
      <c r="AF93" s="202"/>
    </row>
    <row r="94" spans="1:32" ht="21" customHeight="1">
      <c r="A94" s="299"/>
      <c r="B94" s="299"/>
      <c r="C94" s="299"/>
      <c r="D94" s="299"/>
      <c r="E94" s="299"/>
      <c r="F94" s="299"/>
      <c r="G94" s="299"/>
      <c r="H94" s="299"/>
      <c r="I94" s="299"/>
      <c r="J94" s="299"/>
      <c r="K94" s="299"/>
      <c r="L94" s="299"/>
      <c r="M94" s="299"/>
      <c r="N94" s="299"/>
      <c r="O94" s="299"/>
      <c r="P94" s="299"/>
      <c r="R94" s="192"/>
      <c r="S94" s="192"/>
      <c r="T94" s="192"/>
      <c r="U94" s="202"/>
      <c r="V94" s="202"/>
      <c r="W94" s="192"/>
      <c r="X94" s="202"/>
      <c r="Y94" s="202"/>
      <c r="Z94" s="202"/>
      <c r="AA94" s="202"/>
      <c r="AB94" s="202"/>
      <c r="AC94" s="202"/>
      <c r="AD94" s="202"/>
      <c r="AE94" s="202"/>
      <c r="AF94" s="202"/>
    </row>
    <row r="95" spans="1:32" ht="21.95" customHeight="1">
      <c r="A95" s="206" t="str">
        <f>A47</f>
        <v>หมายเหตุประกอบงบการเงินรวมและงบการเงินเฉพาะกิจการเป็นส่วนหนึ่งของงบการเงินนี้</v>
      </c>
      <c r="B95" s="206"/>
      <c r="C95" s="206"/>
      <c r="D95" s="206"/>
      <c r="E95" s="206"/>
      <c r="F95" s="206"/>
      <c r="G95" s="206"/>
      <c r="H95" s="209"/>
      <c r="I95" s="209"/>
      <c r="J95" s="210"/>
      <c r="K95" s="210"/>
      <c r="L95" s="210"/>
      <c r="M95" s="210"/>
      <c r="N95" s="203"/>
      <c r="O95" s="203"/>
      <c r="P95" s="203"/>
      <c r="T95" s="192"/>
      <c r="U95" s="202"/>
      <c r="V95" s="202"/>
      <c r="W95" s="192"/>
      <c r="X95" s="202"/>
      <c r="Y95" s="202"/>
      <c r="Z95" s="202"/>
      <c r="AA95" s="202"/>
      <c r="AB95" s="202"/>
      <c r="AC95" s="202"/>
      <c r="AD95" s="202"/>
      <c r="AE95" s="202"/>
      <c r="AF95" s="202"/>
    </row>
    <row r="96" spans="1:32" s="192" customFormat="1" ht="21.75" customHeight="1">
      <c r="A96" s="192" t="str">
        <f>A1</f>
        <v>บริษัท โปรเอ็น คอร์ป จำกัด (มหาชน)</v>
      </c>
      <c r="H96" s="193"/>
      <c r="I96" s="193"/>
      <c r="J96" s="194"/>
      <c r="K96" s="194"/>
      <c r="L96" s="194"/>
      <c r="M96" s="194"/>
      <c r="N96" s="195"/>
      <c r="O96" s="195"/>
      <c r="P96" s="195"/>
      <c r="R96" s="188"/>
      <c r="S96" s="188"/>
      <c r="U96" s="202"/>
      <c r="V96" s="202"/>
      <c r="X96" s="202"/>
      <c r="Y96" s="202"/>
      <c r="Z96" s="202"/>
      <c r="AA96" s="202"/>
      <c r="AB96" s="202"/>
      <c r="AC96" s="202"/>
      <c r="AD96" s="202"/>
      <c r="AE96" s="202"/>
      <c r="AF96" s="202"/>
    </row>
    <row r="97" spans="1:32" s="192" customFormat="1" ht="21.75" customHeight="1">
      <c r="A97" s="192" t="s">
        <v>39</v>
      </c>
      <c r="H97" s="193"/>
      <c r="I97" s="193"/>
      <c r="J97" s="194"/>
      <c r="K97" s="194"/>
      <c r="L97" s="194"/>
      <c r="M97" s="194"/>
      <c r="N97" s="195"/>
      <c r="O97" s="195"/>
      <c r="P97" s="195"/>
      <c r="R97" s="188"/>
      <c r="S97" s="188"/>
      <c r="U97" s="202"/>
      <c r="V97" s="202"/>
      <c r="W97" s="188"/>
      <c r="X97" s="202"/>
      <c r="Y97" s="202"/>
      <c r="Z97" s="202"/>
      <c r="AA97" s="202"/>
      <c r="AB97" s="202"/>
      <c r="AC97" s="202"/>
      <c r="AD97" s="202"/>
      <c r="AE97" s="202"/>
      <c r="AF97" s="202"/>
    </row>
    <row r="98" spans="1:32" s="192" customFormat="1" ht="21.75" customHeight="1">
      <c r="A98" s="196" t="str">
        <f>A50</f>
        <v>ณ วันที่ 31 มีนาคม พ.ศ. 2565</v>
      </c>
      <c r="B98" s="197"/>
      <c r="C98" s="197"/>
      <c r="D98" s="197"/>
      <c r="E98" s="197"/>
      <c r="F98" s="197"/>
      <c r="G98" s="197"/>
      <c r="H98" s="198"/>
      <c r="I98" s="198"/>
      <c r="J98" s="300"/>
      <c r="K98" s="300"/>
      <c r="L98" s="300"/>
      <c r="M98" s="300"/>
      <c r="N98" s="199"/>
      <c r="O98" s="199"/>
      <c r="P98" s="199"/>
      <c r="R98" s="188"/>
      <c r="S98" s="188"/>
      <c r="U98" s="202"/>
      <c r="V98" s="202"/>
      <c r="W98" s="188"/>
      <c r="X98" s="202"/>
      <c r="Y98" s="202"/>
      <c r="Z98" s="202"/>
      <c r="AA98" s="202"/>
      <c r="AB98" s="202"/>
      <c r="AC98" s="202"/>
      <c r="AD98" s="202"/>
      <c r="AE98" s="202"/>
      <c r="AF98" s="202"/>
    </row>
    <row r="99" spans="1:32" s="192" customFormat="1" ht="21.75" customHeight="1">
      <c r="H99" s="193"/>
      <c r="I99" s="193"/>
      <c r="J99" s="194"/>
      <c r="K99" s="194"/>
      <c r="L99" s="194"/>
      <c r="M99" s="194"/>
      <c r="N99" s="195"/>
      <c r="O99" s="195"/>
      <c r="P99" s="195"/>
      <c r="R99" s="188"/>
      <c r="S99" s="188"/>
      <c r="U99" s="202"/>
      <c r="V99" s="202"/>
      <c r="W99" s="188"/>
      <c r="X99" s="202"/>
      <c r="Y99" s="202"/>
      <c r="Z99" s="202"/>
      <c r="AA99" s="202"/>
      <c r="AB99" s="202"/>
      <c r="AC99" s="202"/>
      <c r="AD99" s="202"/>
      <c r="AE99" s="202"/>
      <c r="AF99" s="202"/>
    </row>
    <row r="100" spans="1:32" s="192" customFormat="1" ht="21" customHeight="1">
      <c r="H100" s="193"/>
      <c r="I100" s="193"/>
      <c r="J100" s="304" t="s">
        <v>3</v>
      </c>
      <c r="K100" s="304"/>
      <c r="L100" s="304"/>
      <c r="M100" s="200"/>
      <c r="N100" s="304" t="s">
        <v>4</v>
      </c>
      <c r="O100" s="304"/>
      <c r="P100" s="304"/>
      <c r="R100" s="188"/>
      <c r="S100" s="188"/>
      <c r="T100" s="188"/>
      <c r="U100" s="202"/>
      <c r="V100" s="202"/>
      <c r="W100" s="188"/>
      <c r="X100" s="202"/>
      <c r="Y100" s="202"/>
      <c r="Z100" s="202"/>
      <c r="AA100" s="202"/>
      <c r="AB100" s="202"/>
      <c r="AC100" s="202"/>
      <c r="AD100" s="202"/>
      <c r="AE100" s="202"/>
      <c r="AF100" s="202"/>
    </row>
    <row r="101" spans="1:32" s="192" customFormat="1" ht="21" customHeight="1">
      <c r="H101" s="193"/>
      <c r="I101" s="193"/>
      <c r="J101" s="284" t="s">
        <v>5</v>
      </c>
      <c r="K101" s="285"/>
      <c r="L101" s="284" t="s">
        <v>6</v>
      </c>
      <c r="M101" s="285"/>
      <c r="N101" s="284" t="s">
        <v>5</v>
      </c>
      <c r="O101" s="285"/>
      <c r="P101" s="284" t="s">
        <v>6</v>
      </c>
      <c r="R101" s="188"/>
      <c r="S101" s="188"/>
      <c r="T101" s="188"/>
      <c r="U101" s="202"/>
      <c r="V101" s="202"/>
      <c r="W101" s="188"/>
      <c r="X101" s="202"/>
      <c r="Y101" s="202"/>
      <c r="Z101" s="202"/>
      <c r="AA101" s="202"/>
      <c r="AB101" s="202"/>
      <c r="AC101" s="202"/>
      <c r="AD101" s="202"/>
      <c r="AE101" s="202"/>
      <c r="AF101" s="202"/>
    </row>
    <row r="102" spans="1:32" s="192" customFormat="1" ht="20.100000000000001" customHeight="1">
      <c r="H102" s="193"/>
      <c r="I102" s="193"/>
      <c r="J102" s="195" t="s">
        <v>7</v>
      </c>
      <c r="K102" s="195"/>
      <c r="L102" s="195" t="s">
        <v>8</v>
      </c>
      <c r="M102" s="200"/>
      <c r="N102" s="195" t="s">
        <v>7</v>
      </c>
      <c r="O102" s="195"/>
      <c r="P102" s="195" t="s">
        <v>8</v>
      </c>
      <c r="R102" s="188"/>
      <c r="S102" s="188"/>
      <c r="T102" s="188"/>
      <c r="U102" s="202"/>
      <c r="V102" s="202"/>
      <c r="W102" s="188"/>
      <c r="X102" s="202"/>
      <c r="Y102" s="202"/>
      <c r="Z102" s="202"/>
      <c r="AA102" s="202"/>
      <c r="AB102" s="202"/>
      <c r="AC102" s="202"/>
      <c r="AD102" s="202"/>
      <c r="AE102" s="202"/>
      <c r="AF102" s="202"/>
    </row>
    <row r="103" spans="1:32" s="192" customFormat="1" ht="21" customHeight="1">
      <c r="H103" s="193"/>
      <c r="I103" s="193"/>
      <c r="J103" s="195" t="s">
        <v>9</v>
      </c>
      <c r="K103" s="194"/>
      <c r="L103" s="195" t="s">
        <v>10</v>
      </c>
      <c r="M103" s="195"/>
      <c r="N103" s="195" t="s">
        <v>9</v>
      </c>
      <c r="O103" s="194"/>
      <c r="P103" s="195" t="s">
        <v>10</v>
      </c>
      <c r="R103" s="188"/>
      <c r="S103" s="188"/>
      <c r="T103" s="188"/>
      <c r="U103" s="202"/>
      <c r="V103" s="202"/>
      <c r="W103" s="188"/>
      <c r="X103" s="202"/>
      <c r="Y103" s="202"/>
      <c r="Z103" s="202"/>
      <c r="AA103" s="202"/>
      <c r="AB103" s="202"/>
      <c r="AC103" s="202"/>
      <c r="AD103" s="202"/>
      <c r="AE103" s="202"/>
      <c r="AF103" s="202"/>
    </row>
    <row r="104" spans="1:32" s="192" customFormat="1" ht="21" customHeight="1">
      <c r="H104" s="198" t="s">
        <v>11</v>
      </c>
      <c r="I104" s="193"/>
      <c r="J104" s="199" t="s">
        <v>12</v>
      </c>
      <c r="K104" s="194"/>
      <c r="L104" s="199" t="s">
        <v>12</v>
      </c>
      <c r="M104" s="195"/>
      <c r="N104" s="199" t="s">
        <v>12</v>
      </c>
      <c r="O104" s="194"/>
      <c r="P104" s="199" t="s">
        <v>12</v>
      </c>
      <c r="R104" s="188"/>
      <c r="S104" s="188"/>
      <c r="T104" s="188"/>
      <c r="U104" s="202"/>
      <c r="V104" s="202"/>
      <c r="W104" s="188"/>
      <c r="X104" s="202"/>
      <c r="Y104" s="202"/>
      <c r="Z104" s="202"/>
      <c r="AA104" s="202"/>
      <c r="AB104" s="202"/>
      <c r="AC104" s="202"/>
      <c r="AD104" s="202"/>
      <c r="AE104" s="202"/>
      <c r="AF104" s="202"/>
    </row>
    <row r="105" spans="1:32" s="192" customFormat="1" ht="8.1" customHeight="1">
      <c r="H105" s="193"/>
      <c r="I105" s="193"/>
      <c r="J105" s="220"/>
      <c r="K105" s="194"/>
      <c r="L105" s="195"/>
      <c r="M105" s="195"/>
      <c r="N105" s="220"/>
      <c r="O105" s="194"/>
      <c r="P105" s="195"/>
      <c r="R105" s="188"/>
      <c r="S105" s="188"/>
      <c r="T105" s="188"/>
      <c r="U105" s="202"/>
      <c r="V105" s="202"/>
      <c r="W105" s="188"/>
      <c r="X105" s="202"/>
      <c r="Y105" s="202"/>
      <c r="Z105" s="202"/>
      <c r="AA105" s="202"/>
      <c r="AB105" s="202"/>
      <c r="AC105" s="202"/>
      <c r="AD105" s="202"/>
      <c r="AE105" s="202"/>
      <c r="AF105" s="202"/>
    </row>
    <row r="106" spans="1:32" ht="21" customHeight="1">
      <c r="A106" s="192" t="s">
        <v>58</v>
      </c>
      <c r="J106" s="224"/>
      <c r="N106" s="221"/>
      <c r="U106" s="202"/>
      <c r="V106" s="202"/>
      <c r="X106" s="202"/>
      <c r="Y106" s="202"/>
      <c r="Z106" s="202"/>
      <c r="AA106" s="202"/>
      <c r="AB106" s="202"/>
      <c r="AC106" s="202"/>
      <c r="AD106" s="202"/>
      <c r="AE106" s="202"/>
      <c r="AF106" s="202"/>
    </row>
    <row r="107" spans="1:32" ht="8.1" customHeight="1">
      <c r="A107" s="192"/>
      <c r="J107" s="224"/>
      <c r="N107" s="221"/>
      <c r="U107" s="202"/>
      <c r="V107" s="202"/>
      <c r="X107" s="202"/>
      <c r="Y107" s="202"/>
      <c r="Z107" s="202"/>
      <c r="AA107" s="202"/>
      <c r="AB107" s="202"/>
      <c r="AC107" s="202"/>
      <c r="AD107" s="202"/>
      <c r="AE107" s="202"/>
      <c r="AF107" s="202"/>
    </row>
    <row r="108" spans="1:32" ht="21" customHeight="1">
      <c r="A108" s="192" t="s">
        <v>59</v>
      </c>
      <c r="J108" s="224"/>
      <c r="N108" s="221"/>
      <c r="U108" s="202"/>
      <c r="V108" s="202"/>
      <c r="X108" s="202"/>
      <c r="Y108" s="202"/>
      <c r="Z108" s="202"/>
      <c r="AA108" s="202"/>
      <c r="AB108" s="202"/>
      <c r="AC108" s="202"/>
      <c r="AD108" s="202"/>
      <c r="AE108" s="202"/>
      <c r="AF108" s="202"/>
    </row>
    <row r="109" spans="1:32" ht="8.1" customHeight="1">
      <c r="A109" s="192"/>
      <c r="J109" s="224"/>
      <c r="N109" s="221"/>
      <c r="X109" s="202"/>
      <c r="Y109" s="202"/>
      <c r="Z109" s="202"/>
      <c r="AA109" s="202"/>
      <c r="AB109" s="202"/>
      <c r="AC109" s="202"/>
      <c r="AD109" s="202"/>
      <c r="AE109" s="202"/>
      <c r="AF109" s="202"/>
    </row>
    <row r="110" spans="1:32" ht="21" customHeight="1">
      <c r="A110" s="188" t="s">
        <v>60</v>
      </c>
      <c r="H110" s="213">
        <v>17</v>
      </c>
      <c r="J110" s="224"/>
      <c r="N110" s="221"/>
      <c r="O110" s="195"/>
      <c r="X110" s="202"/>
      <c r="Y110" s="202"/>
      <c r="Z110" s="202"/>
      <c r="AA110" s="202"/>
      <c r="AB110" s="202"/>
      <c r="AC110" s="202"/>
      <c r="AD110" s="202"/>
      <c r="AE110" s="202"/>
      <c r="AF110" s="202"/>
    </row>
    <row r="111" spans="1:32" ht="21" customHeight="1">
      <c r="B111" s="211" t="s">
        <v>61</v>
      </c>
      <c r="C111" s="211"/>
      <c r="D111" s="211"/>
      <c r="E111" s="211"/>
      <c r="F111" s="211"/>
      <c r="G111" s="211"/>
      <c r="J111" s="224"/>
      <c r="N111" s="231"/>
      <c r="O111" s="202"/>
      <c r="P111" s="202"/>
      <c r="X111" s="202"/>
      <c r="Y111" s="202"/>
      <c r="Z111" s="202"/>
      <c r="AA111" s="202"/>
      <c r="AB111" s="202"/>
      <c r="AC111" s="202"/>
      <c r="AD111" s="202"/>
      <c r="AE111" s="202"/>
      <c r="AF111" s="202"/>
    </row>
    <row r="112" spans="1:32" ht="21" customHeight="1">
      <c r="B112" s="211"/>
      <c r="C112" s="211" t="s">
        <v>62</v>
      </c>
      <c r="D112" s="211"/>
      <c r="E112" s="211"/>
      <c r="F112" s="211"/>
      <c r="G112" s="211"/>
      <c r="J112" s="229"/>
      <c r="K112" s="212"/>
      <c r="L112" s="212"/>
      <c r="M112" s="212"/>
      <c r="N112" s="229"/>
      <c r="O112" s="212"/>
      <c r="P112" s="212"/>
      <c r="U112" s="202"/>
      <c r="V112" s="202"/>
      <c r="X112" s="202"/>
      <c r="Y112" s="202"/>
      <c r="Z112" s="202"/>
      <c r="AA112" s="202"/>
      <c r="AB112" s="202"/>
      <c r="AC112" s="202"/>
      <c r="AD112" s="202"/>
      <c r="AE112" s="202"/>
      <c r="AF112" s="202"/>
    </row>
    <row r="113" spans="1:32" ht="21" customHeight="1" thickBot="1">
      <c r="B113" s="211"/>
      <c r="C113" s="211"/>
      <c r="D113" s="211" t="s">
        <v>63</v>
      </c>
      <c r="E113" s="211"/>
      <c r="F113" s="211"/>
      <c r="G113" s="211"/>
      <c r="H113" s="188"/>
      <c r="J113" s="230">
        <v>158000000</v>
      </c>
      <c r="K113" s="212"/>
      <c r="L113" s="214">
        <v>158000000</v>
      </c>
      <c r="M113" s="212"/>
      <c r="N113" s="230">
        <v>158000000</v>
      </c>
      <c r="O113" s="212"/>
      <c r="P113" s="214">
        <v>158000000</v>
      </c>
      <c r="U113" s="202"/>
      <c r="V113" s="202"/>
      <c r="X113" s="202"/>
      <c r="Y113" s="202"/>
      <c r="Z113" s="202"/>
      <c r="AA113" s="202"/>
      <c r="AB113" s="202"/>
      <c r="AC113" s="202"/>
      <c r="AD113" s="202"/>
      <c r="AE113" s="202"/>
      <c r="AF113" s="202"/>
    </row>
    <row r="114" spans="1:32" ht="8.1" customHeight="1" thickTop="1">
      <c r="H114" s="189">
        <v>0</v>
      </c>
      <c r="J114" s="229"/>
      <c r="L114" s="212"/>
      <c r="M114" s="212"/>
      <c r="N114" s="229"/>
      <c r="O114" s="195"/>
      <c r="P114" s="212"/>
      <c r="U114" s="202"/>
      <c r="V114" s="202"/>
      <c r="X114" s="202"/>
      <c r="Y114" s="202"/>
      <c r="Z114" s="202"/>
      <c r="AA114" s="202"/>
      <c r="AB114" s="202"/>
      <c r="AC114" s="202"/>
      <c r="AD114" s="202"/>
      <c r="AE114" s="202"/>
      <c r="AF114" s="202"/>
    </row>
    <row r="115" spans="1:32" ht="21" customHeight="1">
      <c r="B115" s="211" t="s">
        <v>64</v>
      </c>
      <c r="C115" s="211"/>
      <c r="D115" s="211"/>
      <c r="E115" s="211"/>
      <c r="F115" s="211"/>
      <c r="G115" s="211"/>
      <c r="H115" s="189">
        <v>0</v>
      </c>
      <c r="J115" s="231"/>
      <c r="L115" s="202"/>
      <c r="M115" s="202"/>
      <c r="N115" s="231"/>
      <c r="O115" s="202"/>
      <c r="P115" s="202"/>
      <c r="U115" s="202"/>
      <c r="V115" s="202"/>
      <c r="X115" s="202"/>
      <c r="Y115" s="202"/>
      <c r="Z115" s="202"/>
      <c r="AA115" s="202"/>
      <c r="AB115" s="202"/>
      <c r="AC115" s="202"/>
      <c r="AD115" s="202"/>
      <c r="AE115" s="202"/>
      <c r="AF115" s="202"/>
    </row>
    <row r="116" spans="1:32" ht="21" customHeight="1">
      <c r="B116" s="211"/>
      <c r="C116" s="211" t="s">
        <v>62</v>
      </c>
      <c r="D116" s="211"/>
      <c r="E116" s="211"/>
      <c r="F116" s="211"/>
      <c r="G116" s="211"/>
      <c r="J116" s="224"/>
      <c r="N116" s="229"/>
      <c r="O116" s="195"/>
      <c r="P116" s="212"/>
      <c r="U116" s="202"/>
      <c r="V116" s="202"/>
      <c r="X116" s="202"/>
      <c r="Y116" s="202"/>
      <c r="Z116" s="202"/>
      <c r="AA116" s="202"/>
      <c r="AB116" s="202"/>
      <c r="AC116" s="202"/>
      <c r="AD116" s="202"/>
      <c r="AE116" s="202"/>
      <c r="AF116" s="202"/>
    </row>
    <row r="117" spans="1:32" ht="21" customHeight="1">
      <c r="B117" s="211"/>
      <c r="C117" s="211"/>
      <c r="D117" s="211" t="s">
        <v>65</v>
      </c>
      <c r="E117" s="211"/>
      <c r="F117" s="211"/>
      <c r="G117" s="211"/>
      <c r="J117" s="229">
        <v>158000000</v>
      </c>
      <c r="K117" s="212"/>
      <c r="L117" s="212">
        <v>158000000</v>
      </c>
      <c r="M117" s="212"/>
      <c r="N117" s="229">
        <v>158000000</v>
      </c>
      <c r="O117" s="212"/>
      <c r="P117" s="212">
        <v>158000000</v>
      </c>
      <c r="X117" s="202"/>
      <c r="Y117" s="202"/>
      <c r="Z117" s="202"/>
      <c r="AA117" s="202"/>
      <c r="AB117" s="202"/>
      <c r="AC117" s="202"/>
      <c r="AD117" s="202"/>
      <c r="AE117" s="202"/>
      <c r="AF117" s="202"/>
    </row>
    <row r="118" spans="1:32" ht="21" customHeight="1">
      <c r="A118" s="211" t="s">
        <v>66</v>
      </c>
      <c r="C118" s="211"/>
      <c r="D118" s="211"/>
      <c r="E118" s="211"/>
      <c r="F118" s="211"/>
      <c r="G118" s="211"/>
      <c r="J118" s="229">
        <v>228732200</v>
      </c>
      <c r="K118" s="212"/>
      <c r="L118" s="212">
        <v>228732200</v>
      </c>
      <c r="M118" s="212"/>
      <c r="N118" s="229">
        <v>228732200</v>
      </c>
      <c r="O118" s="212"/>
      <c r="P118" s="212">
        <v>228732200</v>
      </c>
      <c r="X118" s="202"/>
      <c r="Y118" s="202"/>
      <c r="Z118" s="202"/>
      <c r="AA118" s="202"/>
      <c r="AB118" s="202"/>
      <c r="AC118" s="202"/>
      <c r="AD118" s="202"/>
      <c r="AE118" s="202"/>
      <c r="AF118" s="202"/>
    </row>
    <row r="119" spans="1:32" ht="21" customHeight="1">
      <c r="A119" s="211" t="s">
        <v>67</v>
      </c>
      <c r="B119" s="215"/>
      <c r="J119" s="232">
        <v>1175732</v>
      </c>
      <c r="K119" s="216"/>
      <c r="L119" s="216">
        <v>1175732</v>
      </c>
      <c r="M119" s="216"/>
      <c r="N119" s="232">
        <v>0</v>
      </c>
      <c r="O119" s="216"/>
      <c r="P119" s="216">
        <v>0</v>
      </c>
      <c r="X119" s="202"/>
      <c r="Y119" s="202"/>
      <c r="Z119" s="202"/>
      <c r="AA119" s="202"/>
      <c r="AB119" s="202"/>
      <c r="AC119" s="202"/>
      <c r="AD119" s="202"/>
      <c r="AE119" s="202"/>
      <c r="AF119" s="202"/>
    </row>
    <row r="120" spans="1:32" ht="21" customHeight="1">
      <c r="A120" s="188" t="s">
        <v>68</v>
      </c>
      <c r="J120" s="232"/>
      <c r="K120" s="216"/>
      <c r="L120" s="216"/>
      <c r="M120" s="216"/>
      <c r="N120" s="232"/>
      <c r="O120" s="216"/>
      <c r="P120" s="216"/>
      <c r="X120" s="202"/>
      <c r="Y120" s="202"/>
      <c r="Z120" s="202"/>
      <c r="AA120" s="202"/>
      <c r="AB120" s="202"/>
      <c r="AC120" s="202"/>
      <c r="AD120" s="202"/>
      <c r="AE120" s="202"/>
      <c r="AF120" s="202"/>
    </row>
    <row r="121" spans="1:32" ht="21" customHeight="1">
      <c r="A121" s="192"/>
      <c r="B121" s="188" t="s">
        <v>69</v>
      </c>
      <c r="H121" s="189">
        <v>18</v>
      </c>
      <c r="J121" s="232">
        <v>9660000</v>
      </c>
      <c r="K121" s="216"/>
      <c r="L121" s="216">
        <v>8850000</v>
      </c>
      <c r="M121" s="216"/>
      <c r="N121" s="232">
        <v>9660000</v>
      </c>
      <c r="O121" s="216"/>
      <c r="P121" s="216">
        <v>8850000</v>
      </c>
      <c r="X121" s="202"/>
      <c r="Y121" s="202"/>
      <c r="Z121" s="202"/>
      <c r="AA121" s="202"/>
      <c r="AB121" s="202"/>
      <c r="AC121" s="202"/>
      <c r="AD121" s="202"/>
      <c r="AE121" s="202"/>
      <c r="AF121" s="202"/>
    </row>
    <row r="122" spans="1:32" ht="21" customHeight="1">
      <c r="A122" s="192"/>
      <c r="B122" s="188" t="s">
        <v>70</v>
      </c>
      <c r="J122" s="232">
        <v>37813005</v>
      </c>
      <c r="K122" s="216"/>
      <c r="L122" s="216">
        <v>23008916</v>
      </c>
      <c r="M122" s="216"/>
      <c r="N122" s="232">
        <v>86496810</v>
      </c>
      <c r="O122" s="216"/>
      <c r="P122" s="216">
        <v>68285723</v>
      </c>
      <c r="X122" s="202"/>
      <c r="Y122" s="202"/>
      <c r="Z122" s="202"/>
      <c r="AA122" s="202"/>
      <c r="AB122" s="202"/>
      <c r="AC122" s="202"/>
      <c r="AD122" s="202"/>
      <c r="AE122" s="202"/>
      <c r="AF122" s="202"/>
    </row>
    <row r="123" spans="1:32" ht="21" customHeight="1">
      <c r="A123" s="188" t="s">
        <v>71</v>
      </c>
      <c r="J123" s="233">
        <v>-1502</v>
      </c>
      <c r="K123" s="216"/>
      <c r="L123" s="217">
        <v>-1502</v>
      </c>
      <c r="M123" s="216"/>
      <c r="N123" s="233">
        <v>0</v>
      </c>
      <c r="O123" s="216"/>
      <c r="P123" s="217">
        <v>0</v>
      </c>
      <c r="X123" s="202"/>
      <c r="Y123" s="202"/>
      <c r="Z123" s="202"/>
      <c r="AA123" s="202"/>
      <c r="AB123" s="202"/>
      <c r="AC123" s="202"/>
      <c r="AD123" s="202"/>
      <c r="AE123" s="202"/>
      <c r="AF123" s="202"/>
    </row>
    <row r="124" spans="1:32" ht="8.1" customHeight="1">
      <c r="E124" s="201"/>
      <c r="J124" s="231"/>
      <c r="K124" s="202"/>
      <c r="L124" s="202"/>
      <c r="M124" s="202"/>
      <c r="N124" s="231"/>
      <c r="O124" s="202"/>
      <c r="P124" s="202"/>
      <c r="X124" s="202"/>
      <c r="Y124" s="202"/>
      <c r="Z124" s="202"/>
      <c r="AA124" s="202"/>
      <c r="AB124" s="202"/>
      <c r="AC124" s="202"/>
      <c r="AD124" s="202"/>
      <c r="AE124" s="202"/>
      <c r="AF124" s="202"/>
    </row>
    <row r="125" spans="1:32" ht="21" customHeight="1">
      <c r="A125" s="188" t="s">
        <v>72</v>
      </c>
      <c r="J125" s="232">
        <f>SUM(J117:J124)</f>
        <v>435379435</v>
      </c>
      <c r="K125" s="216"/>
      <c r="L125" s="216">
        <f>SUM(L117:L124)</f>
        <v>419765346</v>
      </c>
      <c r="M125" s="216"/>
      <c r="N125" s="232">
        <f>SUM(N117:N124)</f>
        <v>482889010</v>
      </c>
      <c r="O125" s="216"/>
      <c r="P125" s="216">
        <f>SUM(P117:P124)</f>
        <v>463867923</v>
      </c>
      <c r="X125" s="202"/>
      <c r="Y125" s="202"/>
      <c r="Z125" s="202"/>
      <c r="AA125" s="202"/>
      <c r="AB125" s="202"/>
      <c r="AC125" s="202"/>
      <c r="AD125" s="202"/>
      <c r="AE125" s="202"/>
      <c r="AF125" s="202"/>
    </row>
    <row r="126" spans="1:32" ht="21" customHeight="1">
      <c r="A126" s="188" t="s">
        <v>73</v>
      </c>
      <c r="J126" s="233">
        <v>15773</v>
      </c>
      <c r="K126" s="216"/>
      <c r="L126" s="217">
        <v>14472</v>
      </c>
      <c r="M126" s="216"/>
      <c r="N126" s="233">
        <v>0</v>
      </c>
      <c r="O126" s="216"/>
      <c r="P126" s="217">
        <v>0</v>
      </c>
      <c r="U126" s="192"/>
      <c r="V126" s="192"/>
      <c r="Z126" s="202"/>
      <c r="AA126" s="202"/>
      <c r="AB126" s="202"/>
      <c r="AC126" s="202"/>
      <c r="AD126" s="202"/>
      <c r="AE126" s="202"/>
      <c r="AF126" s="202"/>
    </row>
    <row r="127" spans="1:32" ht="8.1" customHeight="1">
      <c r="E127" s="201"/>
      <c r="J127" s="231"/>
      <c r="K127" s="202"/>
      <c r="L127" s="202"/>
      <c r="M127" s="202"/>
      <c r="N127" s="231"/>
      <c r="O127" s="202"/>
      <c r="P127" s="202"/>
      <c r="U127" s="192"/>
      <c r="V127" s="192"/>
      <c r="Z127" s="202"/>
      <c r="AA127" s="202"/>
      <c r="AB127" s="202"/>
      <c r="AC127" s="202"/>
      <c r="AD127" s="202"/>
      <c r="AE127" s="202"/>
      <c r="AF127" s="202"/>
    </row>
    <row r="128" spans="1:32" ht="21" customHeight="1">
      <c r="A128" s="192" t="s">
        <v>74</v>
      </c>
      <c r="J128" s="234">
        <f>SUM(J125:J127)</f>
        <v>435395208</v>
      </c>
      <c r="K128" s="202"/>
      <c r="L128" s="207">
        <f>SUM(L125:L127)</f>
        <v>419779818</v>
      </c>
      <c r="M128" s="202"/>
      <c r="N128" s="234">
        <f>SUM(N125:N127)</f>
        <v>482889010</v>
      </c>
      <c r="O128" s="202"/>
      <c r="P128" s="207">
        <f>SUM(P125:P127)</f>
        <v>463867923</v>
      </c>
      <c r="U128" s="192"/>
      <c r="V128" s="192"/>
      <c r="AB128" s="202"/>
      <c r="AC128" s="202"/>
      <c r="AD128" s="202"/>
      <c r="AE128" s="202"/>
      <c r="AF128" s="202"/>
    </row>
    <row r="129" spans="1:32" ht="8.1" customHeight="1">
      <c r="E129" s="201"/>
      <c r="J129" s="231"/>
      <c r="K129" s="202"/>
      <c r="L129" s="202"/>
      <c r="M129" s="202"/>
      <c r="N129" s="231"/>
      <c r="O129" s="202"/>
      <c r="P129" s="202"/>
      <c r="U129" s="192"/>
      <c r="V129" s="192"/>
      <c r="AB129" s="202"/>
      <c r="AC129" s="202"/>
      <c r="AD129" s="202"/>
      <c r="AE129" s="202"/>
      <c r="AF129" s="202"/>
    </row>
    <row r="130" spans="1:32" ht="21" customHeight="1" thickBot="1">
      <c r="A130" s="192" t="s">
        <v>75</v>
      </c>
      <c r="J130" s="235">
        <f>SUM(J82+J128)</f>
        <v>1749905514</v>
      </c>
      <c r="K130" s="202"/>
      <c r="L130" s="218">
        <f>SUM(L82+L128)</f>
        <v>1078605351</v>
      </c>
      <c r="M130" s="202"/>
      <c r="N130" s="235">
        <f>SUM(N82+N128)</f>
        <v>1791435990</v>
      </c>
      <c r="O130" s="202"/>
      <c r="P130" s="218">
        <f>SUM(P82+P128)</f>
        <v>1112642430</v>
      </c>
      <c r="U130" s="192"/>
      <c r="V130" s="192"/>
      <c r="AB130" s="202"/>
      <c r="AC130" s="202"/>
      <c r="AD130" s="202"/>
      <c r="AE130" s="202"/>
      <c r="AF130" s="202"/>
    </row>
    <row r="131" spans="1:32" ht="21" customHeight="1" thickTop="1">
      <c r="A131" s="192"/>
      <c r="J131" s="219"/>
      <c r="K131" s="219"/>
      <c r="L131" s="219"/>
      <c r="M131" s="219"/>
      <c r="N131" s="219"/>
      <c r="O131" s="219"/>
      <c r="P131" s="219"/>
      <c r="U131" s="192"/>
      <c r="V131" s="192"/>
      <c r="AB131" s="202"/>
      <c r="AC131" s="202"/>
      <c r="AD131" s="202"/>
      <c r="AE131" s="202"/>
      <c r="AF131" s="202"/>
    </row>
    <row r="132" spans="1:32" ht="24" customHeight="1">
      <c r="A132" s="192"/>
      <c r="J132" s="219"/>
      <c r="K132" s="219"/>
      <c r="L132" s="219"/>
      <c r="M132" s="219"/>
      <c r="N132" s="219"/>
      <c r="O132" s="219"/>
      <c r="P132" s="219"/>
      <c r="U132" s="192"/>
      <c r="V132" s="192"/>
      <c r="AB132" s="202"/>
      <c r="AC132" s="202"/>
      <c r="AD132" s="202"/>
      <c r="AE132" s="202"/>
      <c r="AF132" s="202"/>
    </row>
    <row r="133" spans="1:32" ht="25.5" customHeight="1">
      <c r="A133" s="192"/>
      <c r="J133" s="291"/>
      <c r="K133" s="219"/>
      <c r="L133" s="219"/>
      <c r="M133" s="219"/>
      <c r="N133" s="291"/>
      <c r="O133" s="219"/>
      <c r="P133" s="219"/>
      <c r="U133" s="192"/>
      <c r="V133" s="192"/>
      <c r="AC133" s="202"/>
      <c r="AD133" s="202"/>
      <c r="AE133" s="202"/>
      <c r="AF133" s="202"/>
    </row>
    <row r="134" spans="1:32" ht="11.25" customHeight="1">
      <c r="A134" s="192"/>
      <c r="J134" s="219"/>
      <c r="K134" s="219"/>
      <c r="L134" s="219"/>
      <c r="M134" s="219"/>
      <c r="N134" s="219"/>
      <c r="O134" s="219"/>
      <c r="P134" s="219"/>
      <c r="U134" s="192"/>
      <c r="V134" s="192"/>
    </row>
    <row r="135" spans="1:32" ht="10.5" customHeight="1">
      <c r="A135" s="192"/>
      <c r="J135" s="191"/>
      <c r="K135" s="191"/>
      <c r="L135" s="191"/>
      <c r="M135" s="191"/>
      <c r="U135" s="192"/>
      <c r="V135" s="192"/>
    </row>
    <row r="136" spans="1:32" ht="18.75" customHeight="1">
      <c r="A136" s="192"/>
      <c r="J136" s="191"/>
      <c r="K136" s="191"/>
      <c r="L136" s="191"/>
      <c r="M136" s="191"/>
    </row>
    <row r="137" spans="1:32" ht="21" customHeight="1">
      <c r="A137" s="303" t="s">
        <v>37</v>
      </c>
      <c r="B137" s="303"/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</row>
    <row r="138" spans="1:32" ht="17.45" customHeight="1">
      <c r="A138" s="299"/>
      <c r="B138" s="299"/>
      <c r="C138" s="299"/>
      <c r="D138" s="299"/>
      <c r="E138" s="299"/>
      <c r="F138" s="299"/>
      <c r="G138" s="299"/>
      <c r="H138" s="299"/>
      <c r="I138" s="299"/>
      <c r="J138" s="299"/>
      <c r="K138" s="299"/>
      <c r="L138" s="299"/>
      <c r="M138" s="299"/>
      <c r="N138" s="299"/>
      <c r="O138" s="299"/>
      <c r="P138" s="299"/>
    </row>
    <row r="139" spans="1:32" ht="14.45" customHeight="1">
      <c r="A139" s="299"/>
      <c r="B139" s="299"/>
      <c r="C139" s="299"/>
      <c r="D139" s="299"/>
      <c r="E139" s="299"/>
      <c r="F139" s="299"/>
      <c r="G139" s="299"/>
      <c r="H139" s="299"/>
      <c r="I139" s="299"/>
      <c r="J139" s="299"/>
      <c r="K139" s="299"/>
      <c r="L139" s="299"/>
      <c r="M139" s="299"/>
      <c r="N139" s="299"/>
      <c r="O139" s="299"/>
      <c r="P139" s="299"/>
    </row>
    <row r="140" spans="1:32" ht="21" customHeight="1">
      <c r="A140" s="299"/>
      <c r="B140" s="299"/>
      <c r="C140" s="299"/>
      <c r="D140" s="299"/>
      <c r="E140" s="299"/>
      <c r="F140" s="299"/>
      <c r="G140" s="299"/>
      <c r="H140" s="299"/>
      <c r="I140" s="299"/>
      <c r="J140" s="299"/>
      <c r="K140" s="299"/>
      <c r="L140" s="299"/>
      <c r="M140" s="299"/>
      <c r="N140" s="299"/>
      <c r="O140" s="299"/>
      <c r="P140" s="299"/>
    </row>
    <row r="141" spans="1:32" ht="21.95" customHeight="1">
      <c r="A141" s="206" t="str">
        <f>A95</f>
        <v>หมายเหตุประกอบงบการเงินรวมและงบการเงินเฉพาะกิจการเป็นส่วนหนึ่งของงบการเงินนี้</v>
      </c>
      <c r="B141" s="206"/>
      <c r="C141" s="206"/>
      <c r="D141" s="206"/>
      <c r="E141" s="206"/>
      <c r="F141" s="206"/>
      <c r="G141" s="206"/>
      <c r="H141" s="206"/>
      <c r="I141" s="206"/>
      <c r="J141" s="207"/>
      <c r="K141" s="207"/>
      <c r="L141" s="207"/>
      <c r="M141" s="207"/>
      <c r="N141" s="207"/>
      <c r="O141" s="207"/>
      <c r="P141" s="207"/>
    </row>
    <row r="144" spans="1:32" ht="21.75" customHeight="1">
      <c r="U144" s="202"/>
      <c r="V144" s="202"/>
    </row>
    <row r="145" spans="21:22" ht="21.75" customHeight="1">
      <c r="U145" s="202"/>
      <c r="V145" s="202"/>
    </row>
    <row r="146" spans="21:22" ht="21.75" customHeight="1">
      <c r="U146" s="202"/>
      <c r="V146" s="202"/>
    </row>
    <row r="147" spans="21:22" ht="21.75" customHeight="1">
      <c r="U147" s="202"/>
      <c r="V147" s="202"/>
    </row>
    <row r="148" spans="21:22" ht="21.75" customHeight="1">
      <c r="U148" s="202"/>
      <c r="V148" s="202"/>
    </row>
    <row r="149" spans="21:22" ht="21.75" customHeight="1">
      <c r="U149" s="202"/>
      <c r="V149" s="202"/>
    </row>
    <row r="150" spans="21:22" ht="21.75" customHeight="1">
      <c r="U150" s="202"/>
      <c r="V150" s="202"/>
    </row>
    <row r="151" spans="21:22" ht="21.75" customHeight="1">
      <c r="U151" s="202"/>
      <c r="V151" s="202"/>
    </row>
    <row r="152" spans="21:22" ht="21.75" customHeight="1">
      <c r="U152" s="202"/>
      <c r="V152" s="202"/>
    </row>
    <row r="153" spans="21:22" ht="21.75" customHeight="1">
      <c r="U153" s="202"/>
      <c r="V153" s="202"/>
    </row>
    <row r="154" spans="21:22" ht="21.75" customHeight="1">
      <c r="U154" s="202"/>
      <c r="V154" s="202"/>
    </row>
    <row r="155" spans="21:22" ht="21.75" customHeight="1">
      <c r="U155" s="202"/>
      <c r="V155" s="202"/>
    </row>
    <row r="156" spans="21:22" ht="21.75" customHeight="1">
      <c r="U156" s="202"/>
      <c r="V156" s="202"/>
    </row>
    <row r="157" spans="21:22" ht="21.75" customHeight="1">
      <c r="U157" s="202"/>
      <c r="V157" s="202"/>
    </row>
    <row r="158" spans="21:22" ht="21.75" customHeight="1">
      <c r="U158" s="202"/>
      <c r="V158" s="202"/>
    </row>
  </sheetData>
  <mergeCells count="9">
    <mergeCell ref="A91:P91"/>
    <mergeCell ref="J100:L100"/>
    <mergeCell ref="N100:P100"/>
    <mergeCell ref="A137:P137"/>
    <mergeCell ref="J5:L5"/>
    <mergeCell ref="N5:P5"/>
    <mergeCell ref="A45:P45"/>
    <mergeCell ref="J52:L52"/>
    <mergeCell ref="N52:P52"/>
  </mergeCells>
  <pageMargins left="0.8" right="0.5" top="0.5" bottom="0.6" header="0.49" footer="0.4"/>
  <pageSetup paperSize="9" scale="95" firstPageNumber="2" fitToHeight="0" orientation="portrait" useFirstPageNumber="1" horizontalDpi="1200" verticalDpi="1200" r:id="rId1"/>
  <headerFooter>
    <oddFooter>&amp;R&amp;"Browallia New,Regular"&amp;13&amp;P</oddFooter>
  </headerFooter>
  <rowBreaks count="2" manualBreakCount="2">
    <brk id="47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4E196-F89C-44B1-B3AF-E4477FCD7D0B}">
  <sheetPr>
    <tabColor theme="3" tint="0.39997558519241921"/>
  </sheetPr>
  <dimension ref="A1:AF64"/>
  <sheetViews>
    <sheetView topLeftCell="A2" zoomScale="90" zoomScaleNormal="100" zoomScaleSheetLayoutView="90" workbookViewId="0">
      <selection activeCell="V22" sqref="V22"/>
    </sheetView>
  </sheetViews>
  <sheetFormatPr defaultRowHeight="20.100000000000001" customHeight="1"/>
  <cols>
    <col min="1" max="6" width="1.7109375" style="10" customWidth="1"/>
    <col min="7" max="7" width="35.140625" style="10" customWidth="1"/>
    <col min="8" max="8" width="10.28515625" style="21" customWidth="1"/>
    <col min="9" max="9" width="0.85546875" style="21" customWidth="1"/>
    <col min="10" max="10" width="12.28515625" style="21" customWidth="1"/>
    <col min="11" max="11" width="0.85546875" style="21" customWidth="1"/>
    <col min="12" max="12" width="12.28515625" style="21" customWidth="1"/>
    <col min="13" max="13" width="0.85546875" style="21" customWidth="1"/>
    <col min="14" max="14" width="12.28515625" style="25" customWidth="1"/>
    <col min="15" max="15" width="0.85546875" style="29" customWidth="1"/>
    <col min="16" max="16" width="12.28515625" style="25" customWidth="1"/>
    <col min="17" max="17" width="9" style="10"/>
    <col min="19" max="19" width="10.42578125" style="294" hidden="1" customWidth="1"/>
    <col min="20" max="20" width="14.85546875" style="292" bestFit="1" customWidth="1"/>
    <col min="21" max="21" width="0" style="10" hidden="1" customWidth="1"/>
    <col min="22" max="22" width="11.28515625" style="10" customWidth="1"/>
    <col min="23" max="23" width="14.7109375" style="10" hidden="1" customWidth="1"/>
    <col min="24" max="194" width="9" style="10"/>
    <col min="195" max="200" width="1.7109375" style="10" customWidth="1"/>
    <col min="201" max="201" width="31.85546875" style="10" customWidth="1"/>
    <col min="202" max="202" width="8.28515625" style="10" customWidth="1"/>
    <col min="203" max="203" width="0.7109375" style="10" customWidth="1"/>
    <col min="204" max="204" width="12.28515625" style="10" customWidth="1"/>
    <col min="205" max="205" width="0.7109375" style="10" customWidth="1"/>
    <col min="206" max="206" width="12.28515625" style="10" customWidth="1"/>
    <col min="207" max="207" width="0.7109375" style="10" customWidth="1"/>
    <col min="208" max="208" width="12.28515625" style="10" customWidth="1"/>
    <col min="209" max="209" width="0.7109375" style="10" customWidth="1"/>
    <col min="210" max="210" width="13.140625" style="10" customWidth="1"/>
    <col min="211" max="450" width="9" style="10"/>
    <col min="451" max="456" width="1.7109375" style="10" customWidth="1"/>
    <col min="457" max="457" width="31.85546875" style="10" customWidth="1"/>
    <col min="458" max="458" width="8.28515625" style="10" customWidth="1"/>
    <col min="459" max="459" width="0.7109375" style="10" customWidth="1"/>
    <col min="460" max="460" width="12.28515625" style="10" customWidth="1"/>
    <col min="461" max="461" width="0.7109375" style="10" customWidth="1"/>
    <col min="462" max="462" width="12.28515625" style="10" customWidth="1"/>
    <col min="463" max="463" width="0.7109375" style="10" customWidth="1"/>
    <col min="464" max="464" width="12.28515625" style="10" customWidth="1"/>
    <col min="465" max="465" width="0.7109375" style="10" customWidth="1"/>
    <col min="466" max="466" width="13.140625" style="10" customWidth="1"/>
    <col min="467" max="706" width="9" style="10"/>
    <col min="707" max="712" width="1.7109375" style="10" customWidth="1"/>
    <col min="713" max="713" width="31.85546875" style="10" customWidth="1"/>
    <col min="714" max="714" width="8.28515625" style="10" customWidth="1"/>
    <col min="715" max="715" width="0.7109375" style="10" customWidth="1"/>
    <col min="716" max="716" width="12.28515625" style="10" customWidth="1"/>
    <col min="717" max="717" width="0.7109375" style="10" customWidth="1"/>
    <col min="718" max="718" width="12.28515625" style="10" customWidth="1"/>
    <col min="719" max="719" width="0.7109375" style="10" customWidth="1"/>
    <col min="720" max="720" width="12.28515625" style="10" customWidth="1"/>
    <col min="721" max="721" width="0.7109375" style="10" customWidth="1"/>
    <col min="722" max="722" width="13.140625" style="10" customWidth="1"/>
    <col min="723" max="962" width="9" style="10"/>
    <col min="963" max="968" width="1.7109375" style="10" customWidth="1"/>
    <col min="969" max="969" width="31.85546875" style="10" customWidth="1"/>
    <col min="970" max="970" width="8.28515625" style="10" customWidth="1"/>
    <col min="971" max="971" width="0.7109375" style="10" customWidth="1"/>
    <col min="972" max="972" width="12.28515625" style="10" customWidth="1"/>
    <col min="973" max="973" width="0.7109375" style="10" customWidth="1"/>
    <col min="974" max="974" width="12.28515625" style="10" customWidth="1"/>
    <col min="975" max="975" width="0.7109375" style="10" customWidth="1"/>
    <col min="976" max="976" width="12.28515625" style="10" customWidth="1"/>
    <col min="977" max="977" width="0.7109375" style="10" customWidth="1"/>
    <col min="978" max="978" width="13.140625" style="10" customWidth="1"/>
    <col min="979" max="1218" width="9" style="10"/>
    <col min="1219" max="1224" width="1.7109375" style="10" customWidth="1"/>
    <col min="1225" max="1225" width="31.85546875" style="10" customWidth="1"/>
    <col min="1226" max="1226" width="8.28515625" style="10" customWidth="1"/>
    <col min="1227" max="1227" width="0.7109375" style="10" customWidth="1"/>
    <col min="1228" max="1228" width="12.28515625" style="10" customWidth="1"/>
    <col min="1229" max="1229" width="0.7109375" style="10" customWidth="1"/>
    <col min="1230" max="1230" width="12.28515625" style="10" customWidth="1"/>
    <col min="1231" max="1231" width="0.7109375" style="10" customWidth="1"/>
    <col min="1232" max="1232" width="12.28515625" style="10" customWidth="1"/>
    <col min="1233" max="1233" width="0.7109375" style="10" customWidth="1"/>
    <col min="1234" max="1234" width="13.140625" style="10" customWidth="1"/>
    <col min="1235" max="1474" width="9" style="10"/>
    <col min="1475" max="1480" width="1.7109375" style="10" customWidth="1"/>
    <col min="1481" max="1481" width="31.85546875" style="10" customWidth="1"/>
    <col min="1482" max="1482" width="8.28515625" style="10" customWidth="1"/>
    <col min="1483" max="1483" width="0.7109375" style="10" customWidth="1"/>
    <col min="1484" max="1484" width="12.28515625" style="10" customWidth="1"/>
    <col min="1485" max="1485" width="0.7109375" style="10" customWidth="1"/>
    <col min="1486" max="1486" width="12.28515625" style="10" customWidth="1"/>
    <col min="1487" max="1487" width="0.7109375" style="10" customWidth="1"/>
    <col min="1488" max="1488" width="12.28515625" style="10" customWidth="1"/>
    <col min="1489" max="1489" width="0.7109375" style="10" customWidth="1"/>
    <col min="1490" max="1490" width="13.140625" style="10" customWidth="1"/>
    <col min="1491" max="1730" width="9" style="10"/>
    <col min="1731" max="1736" width="1.7109375" style="10" customWidth="1"/>
    <col min="1737" max="1737" width="31.85546875" style="10" customWidth="1"/>
    <col min="1738" max="1738" width="8.28515625" style="10" customWidth="1"/>
    <col min="1739" max="1739" width="0.7109375" style="10" customWidth="1"/>
    <col min="1740" max="1740" width="12.28515625" style="10" customWidth="1"/>
    <col min="1741" max="1741" width="0.7109375" style="10" customWidth="1"/>
    <col min="1742" max="1742" width="12.28515625" style="10" customWidth="1"/>
    <col min="1743" max="1743" width="0.7109375" style="10" customWidth="1"/>
    <col min="1744" max="1744" width="12.28515625" style="10" customWidth="1"/>
    <col min="1745" max="1745" width="0.7109375" style="10" customWidth="1"/>
    <col min="1746" max="1746" width="13.140625" style="10" customWidth="1"/>
    <col min="1747" max="1986" width="9" style="10"/>
    <col min="1987" max="1992" width="1.7109375" style="10" customWidth="1"/>
    <col min="1993" max="1993" width="31.85546875" style="10" customWidth="1"/>
    <col min="1994" max="1994" width="8.28515625" style="10" customWidth="1"/>
    <col min="1995" max="1995" width="0.7109375" style="10" customWidth="1"/>
    <col min="1996" max="1996" width="12.28515625" style="10" customWidth="1"/>
    <col min="1997" max="1997" width="0.7109375" style="10" customWidth="1"/>
    <col min="1998" max="1998" width="12.28515625" style="10" customWidth="1"/>
    <col min="1999" max="1999" width="0.7109375" style="10" customWidth="1"/>
    <col min="2000" max="2000" width="12.28515625" style="10" customWidth="1"/>
    <col min="2001" max="2001" width="0.7109375" style="10" customWidth="1"/>
    <col min="2002" max="2002" width="13.140625" style="10" customWidth="1"/>
    <col min="2003" max="2242" width="9" style="10"/>
    <col min="2243" max="2248" width="1.7109375" style="10" customWidth="1"/>
    <col min="2249" max="2249" width="31.85546875" style="10" customWidth="1"/>
    <col min="2250" max="2250" width="8.28515625" style="10" customWidth="1"/>
    <col min="2251" max="2251" width="0.7109375" style="10" customWidth="1"/>
    <col min="2252" max="2252" width="12.28515625" style="10" customWidth="1"/>
    <col min="2253" max="2253" width="0.7109375" style="10" customWidth="1"/>
    <col min="2254" max="2254" width="12.28515625" style="10" customWidth="1"/>
    <col min="2255" max="2255" width="0.7109375" style="10" customWidth="1"/>
    <col min="2256" max="2256" width="12.28515625" style="10" customWidth="1"/>
    <col min="2257" max="2257" width="0.7109375" style="10" customWidth="1"/>
    <col min="2258" max="2258" width="13.140625" style="10" customWidth="1"/>
    <col min="2259" max="2498" width="9" style="10"/>
    <col min="2499" max="2504" width="1.7109375" style="10" customWidth="1"/>
    <col min="2505" max="2505" width="31.85546875" style="10" customWidth="1"/>
    <col min="2506" max="2506" width="8.28515625" style="10" customWidth="1"/>
    <col min="2507" max="2507" width="0.7109375" style="10" customWidth="1"/>
    <col min="2508" max="2508" width="12.28515625" style="10" customWidth="1"/>
    <col min="2509" max="2509" width="0.7109375" style="10" customWidth="1"/>
    <col min="2510" max="2510" width="12.28515625" style="10" customWidth="1"/>
    <col min="2511" max="2511" width="0.7109375" style="10" customWidth="1"/>
    <col min="2512" max="2512" width="12.28515625" style="10" customWidth="1"/>
    <col min="2513" max="2513" width="0.7109375" style="10" customWidth="1"/>
    <col min="2514" max="2514" width="13.140625" style="10" customWidth="1"/>
    <col min="2515" max="2754" width="9" style="10"/>
    <col min="2755" max="2760" width="1.7109375" style="10" customWidth="1"/>
    <col min="2761" max="2761" width="31.85546875" style="10" customWidth="1"/>
    <col min="2762" max="2762" width="8.28515625" style="10" customWidth="1"/>
    <col min="2763" max="2763" width="0.7109375" style="10" customWidth="1"/>
    <col min="2764" max="2764" width="12.28515625" style="10" customWidth="1"/>
    <col min="2765" max="2765" width="0.7109375" style="10" customWidth="1"/>
    <col min="2766" max="2766" width="12.28515625" style="10" customWidth="1"/>
    <col min="2767" max="2767" width="0.7109375" style="10" customWidth="1"/>
    <col min="2768" max="2768" width="12.28515625" style="10" customWidth="1"/>
    <col min="2769" max="2769" width="0.7109375" style="10" customWidth="1"/>
    <col min="2770" max="2770" width="13.140625" style="10" customWidth="1"/>
    <col min="2771" max="3010" width="9" style="10"/>
    <col min="3011" max="3016" width="1.7109375" style="10" customWidth="1"/>
    <col min="3017" max="3017" width="31.85546875" style="10" customWidth="1"/>
    <col min="3018" max="3018" width="8.28515625" style="10" customWidth="1"/>
    <col min="3019" max="3019" width="0.7109375" style="10" customWidth="1"/>
    <col min="3020" max="3020" width="12.28515625" style="10" customWidth="1"/>
    <col min="3021" max="3021" width="0.7109375" style="10" customWidth="1"/>
    <col min="3022" max="3022" width="12.28515625" style="10" customWidth="1"/>
    <col min="3023" max="3023" width="0.7109375" style="10" customWidth="1"/>
    <col min="3024" max="3024" width="12.28515625" style="10" customWidth="1"/>
    <col min="3025" max="3025" width="0.7109375" style="10" customWidth="1"/>
    <col min="3026" max="3026" width="13.140625" style="10" customWidth="1"/>
    <col min="3027" max="3266" width="9" style="10"/>
    <col min="3267" max="3272" width="1.7109375" style="10" customWidth="1"/>
    <col min="3273" max="3273" width="31.85546875" style="10" customWidth="1"/>
    <col min="3274" max="3274" width="8.28515625" style="10" customWidth="1"/>
    <col min="3275" max="3275" width="0.7109375" style="10" customWidth="1"/>
    <col min="3276" max="3276" width="12.28515625" style="10" customWidth="1"/>
    <col min="3277" max="3277" width="0.7109375" style="10" customWidth="1"/>
    <col min="3278" max="3278" width="12.28515625" style="10" customWidth="1"/>
    <col min="3279" max="3279" width="0.7109375" style="10" customWidth="1"/>
    <col min="3280" max="3280" width="12.28515625" style="10" customWidth="1"/>
    <col min="3281" max="3281" width="0.7109375" style="10" customWidth="1"/>
    <col min="3282" max="3282" width="13.140625" style="10" customWidth="1"/>
    <col min="3283" max="3522" width="9" style="10"/>
    <col min="3523" max="3528" width="1.7109375" style="10" customWidth="1"/>
    <col min="3529" max="3529" width="31.85546875" style="10" customWidth="1"/>
    <col min="3530" max="3530" width="8.28515625" style="10" customWidth="1"/>
    <col min="3531" max="3531" width="0.7109375" style="10" customWidth="1"/>
    <col min="3532" max="3532" width="12.28515625" style="10" customWidth="1"/>
    <col min="3533" max="3533" width="0.7109375" style="10" customWidth="1"/>
    <col min="3534" max="3534" width="12.28515625" style="10" customWidth="1"/>
    <col min="3535" max="3535" width="0.7109375" style="10" customWidth="1"/>
    <col min="3536" max="3536" width="12.28515625" style="10" customWidth="1"/>
    <col min="3537" max="3537" width="0.7109375" style="10" customWidth="1"/>
    <col min="3538" max="3538" width="13.140625" style="10" customWidth="1"/>
    <col min="3539" max="3778" width="9" style="10"/>
    <col min="3779" max="3784" width="1.7109375" style="10" customWidth="1"/>
    <col min="3785" max="3785" width="31.85546875" style="10" customWidth="1"/>
    <col min="3786" max="3786" width="8.28515625" style="10" customWidth="1"/>
    <col min="3787" max="3787" width="0.7109375" style="10" customWidth="1"/>
    <col min="3788" max="3788" width="12.28515625" style="10" customWidth="1"/>
    <col min="3789" max="3789" width="0.7109375" style="10" customWidth="1"/>
    <col min="3790" max="3790" width="12.28515625" style="10" customWidth="1"/>
    <col min="3791" max="3791" width="0.7109375" style="10" customWidth="1"/>
    <col min="3792" max="3792" width="12.28515625" style="10" customWidth="1"/>
    <col min="3793" max="3793" width="0.7109375" style="10" customWidth="1"/>
    <col min="3794" max="3794" width="13.140625" style="10" customWidth="1"/>
    <col min="3795" max="4034" width="9" style="10"/>
    <col min="4035" max="4040" width="1.7109375" style="10" customWidth="1"/>
    <col min="4041" max="4041" width="31.85546875" style="10" customWidth="1"/>
    <col min="4042" max="4042" width="8.28515625" style="10" customWidth="1"/>
    <col min="4043" max="4043" width="0.7109375" style="10" customWidth="1"/>
    <col min="4044" max="4044" width="12.28515625" style="10" customWidth="1"/>
    <col min="4045" max="4045" width="0.7109375" style="10" customWidth="1"/>
    <col min="4046" max="4046" width="12.28515625" style="10" customWidth="1"/>
    <col min="4047" max="4047" width="0.7109375" style="10" customWidth="1"/>
    <col min="4048" max="4048" width="12.28515625" style="10" customWidth="1"/>
    <col min="4049" max="4049" width="0.7109375" style="10" customWidth="1"/>
    <col min="4050" max="4050" width="13.140625" style="10" customWidth="1"/>
    <col min="4051" max="4290" width="9" style="10"/>
    <col min="4291" max="4296" width="1.7109375" style="10" customWidth="1"/>
    <col min="4297" max="4297" width="31.85546875" style="10" customWidth="1"/>
    <col min="4298" max="4298" width="8.28515625" style="10" customWidth="1"/>
    <col min="4299" max="4299" width="0.7109375" style="10" customWidth="1"/>
    <col min="4300" max="4300" width="12.28515625" style="10" customWidth="1"/>
    <col min="4301" max="4301" width="0.7109375" style="10" customWidth="1"/>
    <col min="4302" max="4302" width="12.28515625" style="10" customWidth="1"/>
    <col min="4303" max="4303" width="0.7109375" style="10" customWidth="1"/>
    <col min="4304" max="4304" width="12.28515625" style="10" customWidth="1"/>
    <col min="4305" max="4305" width="0.7109375" style="10" customWidth="1"/>
    <col min="4306" max="4306" width="13.140625" style="10" customWidth="1"/>
    <col min="4307" max="4546" width="9" style="10"/>
    <col min="4547" max="4552" width="1.7109375" style="10" customWidth="1"/>
    <col min="4553" max="4553" width="31.85546875" style="10" customWidth="1"/>
    <col min="4554" max="4554" width="8.28515625" style="10" customWidth="1"/>
    <col min="4555" max="4555" width="0.7109375" style="10" customWidth="1"/>
    <col min="4556" max="4556" width="12.28515625" style="10" customWidth="1"/>
    <col min="4557" max="4557" width="0.7109375" style="10" customWidth="1"/>
    <col min="4558" max="4558" width="12.28515625" style="10" customWidth="1"/>
    <col min="4559" max="4559" width="0.7109375" style="10" customWidth="1"/>
    <col min="4560" max="4560" width="12.28515625" style="10" customWidth="1"/>
    <col min="4561" max="4561" width="0.7109375" style="10" customWidth="1"/>
    <col min="4562" max="4562" width="13.140625" style="10" customWidth="1"/>
    <col min="4563" max="4802" width="9" style="10"/>
    <col min="4803" max="4808" width="1.7109375" style="10" customWidth="1"/>
    <col min="4809" max="4809" width="31.85546875" style="10" customWidth="1"/>
    <col min="4810" max="4810" width="8.28515625" style="10" customWidth="1"/>
    <col min="4811" max="4811" width="0.7109375" style="10" customWidth="1"/>
    <col min="4812" max="4812" width="12.28515625" style="10" customWidth="1"/>
    <col min="4813" max="4813" width="0.7109375" style="10" customWidth="1"/>
    <col min="4814" max="4814" width="12.28515625" style="10" customWidth="1"/>
    <col min="4815" max="4815" width="0.7109375" style="10" customWidth="1"/>
    <col min="4816" max="4816" width="12.28515625" style="10" customWidth="1"/>
    <col min="4817" max="4817" width="0.7109375" style="10" customWidth="1"/>
    <col min="4818" max="4818" width="13.140625" style="10" customWidth="1"/>
    <col min="4819" max="5058" width="9" style="10"/>
    <col min="5059" max="5064" width="1.7109375" style="10" customWidth="1"/>
    <col min="5065" max="5065" width="31.85546875" style="10" customWidth="1"/>
    <col min="5066" max="5066" width="8.28515625" style="10" customWidth="1"/>
    <col min="5067" max="5067" width="0.7109375" style="10" customWidth="1"/>
    <col min="5068" max="5068" width="12.28515625" style="10" customWidth="1"/>
    <col min="5069" max="5069" width="0.7109375" style="10" customWidth="1"/>
    <col min="5070" max="5070" width="12.28515625" style="10" customWidth="1"/>
    <col min="5071" max="5071" width="0.7109375" style="10" customWidth="1"/>
    <col min="5072" max="5072" width="12.28515625" style="10" customWidth="1"/>
    <col min="5073" max="5073" width="0.7109375" style="10" customWidth="1"/>
    <col min="5074" max="5074" width="13.140625" style="10" customWidth="1"/>
    <col min="5075" max="5314" width="9" style="10"/>
    <col min="5315" max="5320" width="1.7109375" style="10" customWidth="1"/>
    <col min="5321" max="5321" width="31.85546875" style="10" customWidth="1"/>
    <col min="5322" max="5322" width="8.28515625" style="10" customWidth="1"/>
    <col min="5323" max="5323" width="0.7109375" style="10" customWidth="1"/>
    <col min="5324" max="5324" width="12.28515625" style="10" customWidth="1"/>
    <col min="5325" max="5325" width="0.7109375" style="10" customWidth="1"/>
    <col min="5326" max="5326" width="12.28515625" style="10" customWidth="1"/>
    <col min="5327" max="5327" width="0.7109375" style="10" customWidth="1"/>
    <col min="5328" max="5328" width="12.28515625" style="10" customWidth="1"/>
    <col min="5329" max="5329" width="0.7109375" style="10" customWidth="1"/>
    <col min="5330" max="5330" width="13.140625" style="10" customWidth="1"/>
    <col min="5331" max="5570" width="9" style="10"/>
    <col min="5571" max="5576" width="1.7109375" style="10" customWidth="1"/>
    <col min="5577" max="5577" width="31.85546875" style="10" customWidth="1"/>
    <col min="5578" max="5578" width="8.28515625" style="10" customWidth="1"/>
    <col min="5579" max="5579" width="0.7109375" style="10" customWidth="1"/>
    <col min="5580" max="5580" width="12.28515625" style="10" customWidth="1"/>
    <col min="5581" max="5581" width="0.7109375" style="10" customWidth="1"/>
    <col min="5582" max="5582" width="12.28515625" style="10" customWidth="1"/>
    <col min="5583" max="5583" width="0.7109375" style="10" customWidth="1"/>
    <col min="5584" max="5584" width="12.28515625" style="10" customWidth="1"/>
    <col min="5585" max="5585" width="0.7109375" style="10" customWidth="1"/>
    <col min="5586" max="5586" width="13.140625" style="10" customWidth="1"/>
    <col min="5587" max="5826" width="9" style="10"/>
    <col min="5827" max="5832" width="1.7109375" style="10" customWidth="1"/>
    <col min="5833" max="5833" width="31.85546875" style="10" customWidth="1"/>
    <col min="5834" max="5834" width="8.28515625" style="10" customWidth="1"/>
    <col min="5835" max="5835" width="0.7109375" style="10" customWidth="1"/>
    <col min="5836" max="5836" width="12.28515625" style="10" customWidth="1"/>
    <col min="5837" max="5837" width="0.7109375" style="10" customWidth="1"/>
    <col min="5838" max="5838" width="12.28515625" style="10" customWidth="1"/>
    <col min="5839" max="5839" width="0.7109375" style="10" customWidth="1"/>
    <col min="5840" max="5840" width="12.28515625" style="10" customWidth="1"/>
    <col min="5841" max="5841" width="0.7109375" style="10" customWidth="1"/>
    <col min="5842" max="5842" width="13.140625" style="10" customWidth="1"/>
    <col min="5843" max="6082" width="9" style="10"/>
    <col min="6083" max="6088" width="1.7109375" style="10" customWidth="1"/>
    <col min="6089" max="6089" width="31.85546875" style="10" customWidth="1"/>
    <col min="6090" max="6090" width="8.28515625" style="10" customWidth="1"/>
    <col min="6091" max="6091" width="0.7109375" style="10" customWidth="1"/>
    <col min="6092" max="6092" width="12.28515625" style="10" customWidth="1"/>
    <col min="6093" max="6093" width="0.7109375" style="10" customWidth="1"/>
    <col min="6094" max="6094" width="12.28515625" style="10" customWidth="1"/>
    <col min="6095" max="6095" width="0.7109375" style="10" customWidth="1"/>
    <col min="6096" max="6096" width="12.28515625" style="10" customWidth="1"/>
    <col min="6097" max="6097" width="0.7109375" style="10" customWidth="1"/>
    <col min="6098" max="6098" width="13.140625" style="10" customWidth="1"/>
    <col min="6099" max="6338" width="9" style="10"/>
    <col min="6339" max="6344" width="1.7109375" style="10" customWidth="1"/>
    <col min="6345" max="6345" width="31.85546875" style="10" customWidth="1"/>
    <col min="6346" max="6346" width="8.28515625" style="10" customWidth="1"/>
    <col min="6347" max="6347" width="0.7109375" style="10" customWidth="1"/>
    <col min="6348" max="6348" width="12.28515625" style="10" customWidth="1"/>
    <col min="6349" max="6349" width="0.7109375" style="10" customWidth="1"/>
    <col min="6350" max="6350" width="12.28515625" style="10" customWidth="1"/>
    <col min="6351" max="6351" width="0.7109375" style="10" customWidth="1"/>
    <col min="6352" max="6352" width="12.28515625" style="10" customWidth="1"/>
    <col min="6353" max="6353" width="0.7109375" style="10" customWidth="1"/>
    <col min="6354" max="6354" width="13.140625" style="10" customWidth="1"/>
    <col min="6355" max="6594" width="9" style="10"/>
    <col min="6595" max="6600" width="1.7109375" style="10" customWidth="1"/>
    <col min="6601" max="6601" width="31.85546875" style="10" customWidth="1"/>
    <col min="6602" max="6602" width="8.28515625" style="10" customWidth="1"/>
    <col min="6603" max="6603" width="0.7109375" style="10" customWidth="1"/>
    <col min="6604" max="6604" width="12.28515625" style="10" customWidth="1"/>
    <col min="6605" max="6605" width="0.7109375" style="10" customWidth="1"/>
    <col min="6606" max="6606" width="12.28515625" style="10" customWidth="1"/>
    <col min="6607" max="6607" width="0.7109375" style="10" customWidth="1"/>
    <col min="6608" max="6608" width="12.28515625" style="10" customWidth="1"/>
    <col min="6609" max="6609" width="0.7109375" style="10" customWidth="1"/>
    <col min="6610" max="6610" width="13.140625" style="10" customWidth="1"/>
    <col min="6611" max="6850" width="9" style="10"/>
    <col min="6851" max="6856" width="1.7109375" style="10" customWidth="1"/>
    <col min="6857" max="6857" width="31.85546875" style="10" customWidth="1"/>
    <col min="6858" max="6858" width="8.28515625" style="10" customWidth="1"/>
    <col min="6859" max="6859" width="0.7109375" style="10" customWidth="1"/>
    <col min="6860" max="6860" width="12.28515625" style="10" customWidth="1"/>
    <col min="6861" max="6861" width="0.7109375" style="10" customWidth="1"/>
    <col min="6862" max="6862" width="12.28515625" style="10" customWidth="1"/>
    <col min="6863" max="6863" width="0.7109375" style="10" customWidth="1"/>
    <col min="6864" max="6864" width="12.28515625" style="10" customWidth="1"/>
    <col min="6865" max="6865" width="0.7109375" style="10" customWidth="1"/>
    <col min="6866" max="6866" width="13.140625" style="10" customWidth="1"/>
    <col min="6867" max="7106" width="9" style="10"/>
    <col min="7107" max="7112" width="1.7109375" style="10" customWidth="1"/>
    <col min="7113" max="7113" width="31.85546875" style="10" customWidth="1"/>
    <col min="7114" max="7114" width="8.28515625" style="10" customWidth="1"/>
    <col min="7115" max="7115" width="0.7109375" style="10" customWidth="1"/>
    <col min="7116" max="7116" width="12.28515625" style="10" customWidth="1"/>
    <col min="7117" max="7117" width="0.7109375" style="10" customWidth="1"/>
    <col min="7118" max="7118" width="12.28515625" style="10" customWidth="1"/>
    <col min="7119" max="7119" width="0.7109375" style="10" customWidth="1"/>
    <col min="7120" max="7120" width="12.28515625" style="10" customWidth="1"/>
    <col min="7121" max="7121" width="0.7109375" style="10" customWidth="1"/>
    <col min="7122" max="7122" width="13.140625" style="10" customWidth="1"/>
    <col min="7123" max="7362" width="9" style="10"/>
    <col min="7363" max="7368" width="1.7109375" style="10" customWidth="1"/>
    <col min="7369" max="7369" width="31.85546875" style="10" customWidth="1"/>
    <col min="7370" max="7370" width="8.28515625" style="10" customWidth="1"/>
    <col min="7371" max="7371" width="0.7109375" style="10" customWidth="1"/>
    <col min="7372" max="7372" width="12.28515625" style="10" customWidth="1"/>
    <col min="7373" max="7373" width="0.7109375" style="10" customWidth="1"/>
    <col min="7374" max="7374" width="12.28515625" style="10" customWidth="1"/>
    <col min="7375" max="7375" width="0.7109375" style="10" customWidth="1"/>
    <col min="7376" max="7376" width="12.28515625" style="10" customWidth="1"/>
    <col min="7377" max="7377" width="0.7109375" style="10" customWidth="1"/>
    <col min="7378" max="7378" width="13.140625" style="10" customWidth="1"/>
    <col min="7379" max="7618" width="9" style="10"/>
    <col min="7619" max="7624" width="1.7109375" style="10" customWidth="1"/>
    <col min="7625" max="7625" width="31.85546875" style="10" customWidth="1"/>
    <col min="7626" max="7626" width="8.28515625" style="10" customWidth="1"/>
    <col min="7627" max="7627" width="0.7109375" style="10" customWidth="1"/>
    <col min="7628" max="7628" width="12.28515625" style="10" customWidth="1"/>
    <col min="7629" max="7629" width="0.7109375" style="10" customWidth="1"/>
    <col min="7630" max="7630" width="12.28515625" style="10" customWidth="1"/>
    <col min="7631" max="7631" width="0.7109375" style="10" customWidth="1"/>
    <col min="7632" max="7632" width="12.28515625" style="10" customWidth="1"/>
    <col min="7633" max="7633" width="0.7109375" style="10" customWidth="1"/>
    <col min="7634" max="7634" width="13.140625" style="10" customWidth="1"/>
    <col min="7635" max="7874" width="9" style="10"/>
    <col min="7875" max="7880" width="1.7109375" style="10" customWidth="1"/>
    <col min="7881" max="7881" width="31.85546875" style="10" customWidth="1"/>
    <col min="7882" max="7882" width="8.28515625" style="10" customWidth="1"/>
    <col min="7883" max="7883" width="0.7109375" style="10" customWidth="1"/>
    <col min="7884" max="7884" width="12.28515625" style="10" customWidth="1"/>
    <col min="7885" max="7885" width="0.7109375" style="10" customWidth="1"/>
    <col min="7886" max="7886" width="12.28515625" style="10" customWidth="1"/>
    <col min="7887" max="7887" width="0.7109375" style="10" customWidth="1"/>
    <col min="7888" max="7888" width="12.28515625" style="10" customWidth="1"/>
    <col min="7889" max="7889" width="0.7109375" style="10" customWidth="1"/>
    <col min="7890" max="7890" width="13.140625" style="10" customWidth="1"/>
    <col min="7891" max="8130" width="9" style="10"/>
    <col min="8131" max="8136" width="1.7109375" style="10" customWidth="1"/>
    <col min="8137" max="8137" width="31.85546875" style="10" customWidth="1"/>
    <col min="8138" max="8138" width="8.28515625" style="10" customWidth="1"/>
    <col min="8139" max="8139" width="0.7109375" style="10" customWidth="1"/>
    <col min="8140" max="8140" width="12.28515625" style="10" customWidth="1"/>
    <col min="8141" max="8141" width="0.7109375" style="10" customWidth="1"/>
    <col min="8142" max="8142" width="12.28515625" style="10" customWidth="1"/>
    <col min="8143" max="8143" width="0.7109375" style="10" customWidth="1"/>
    <col min="8144" max="8144" width="12.28515625" style="10" customWidth="1"/>
    <col min="8145" max="8145" width="0.7109375" style="10" customWidth="1"/>
    <col min="8146" max="8146" width="13.140625" style="10" customWidth="1"/>
    <col min="8147" max="8386" width="9" style="10"/>
    <col min="8387" max="8392" width="1.7109375" style="10" customWidth="1"/>
    <col min="8393" max="8393" width="31.85546875" style="10" customWidth="1"/>
    <col min="8394" max="8394" width="8.28515625" style="10" customWidth="1"/>
    <col min="8395" max="8395" width="0.7109375" style="10" customWidth="1"/>
    <col min="8396" max="8396" width="12.28515625" style="10" customWidth="1"/>
    <col min="8397" max="8397" width="0.7109375" style="10" customWidth="1"/>
    <col min="8398" max="8398" width="12.28515625" style="10" customWidth="1"/>
    <col min="8399" max="8399" width="0.7109375" style="10" customWidth="1"/>
    <col min="8400" max="8400" width="12.28515625" style="10" customWidth="1"/>
    <col min="8401" max="8401" width="0.7109375" style="10" customWidth="1"/>
    <col min="8402" max="8402" width="13.140625" style="10" customWidth="1"/>
    <col min="8403" max="8642" width="9" style="10"/>
    <col min="8643" max="8648" width="1.7109375" style="10" customWidth="1"/>
    <col min="8649" max="8649" width="31.85546875" style="10" customWidth="1"/>
    <col min="8650" max="8650" width="8.28515625" style="10" customWidth="1"/>
    <col min="8651" max="8651" width="0.7109375" style="10" customWidth="1"/>
    <col min="8652" max="8652" width="12.28515625" style="10" customWidth="1"/>
    <col min="8653" max="8653" width="0.7109375" style="10" customWidth="1"/>
    <col min="8654" max="8654" width="12.28515625" style="10" customWidth="1"/>
    <col min="8655" max="8655" width="0.7109375" style="10" customWidth="1"/>
    <col min="8656" max="8656" width="12.28515625" style="10" customWidth="1"/>
    <col min="8657" max="8657" width="0.7109375" style="10" customWidth="1"/>
    <col min="8658" max="8658" width="13.140625" style="10" customWidth="1"/>
    <col min="8659" max="8898" width="9" style="10"/>
    <col min="8899" max="8904" width="1.7109375" style="10" customWidth="1"/>
    <col min="8905" max="8905" width="31.85546875" style="10" customWidth="1"/>
    <col min="8906" max="8906" width="8.28515625" style="10" customWidth="1"/>
    <col min="8907" max="8907" width="0.7109375" style="10" customWidth="1"/>
    <col min="8908" max="8908" width="12.28515625" style="10" customWidth="1"/>
    <col min="8909" max="8909" width="0.7109375" style="10" customWidth="1"/>
    <col min="8910" max="8910" width="12.28515625" style="10" customWidth="1"/>
    <col min="8911" max="8911" width="0.7109375" style="10" customWidth="1"/>
    <col min="8912" max="8912" width="12.28515625" style="10" customWidth="1"/>
    <col min="8913" max="8913" width="0.7109375" style="10" customWidth="1"/>
    <col min="8914" max="8914" width="13.140625" style="10" customWidth="1"/>
    <col min="8915" max="9154" width="9" style="10"/>
    <col min="9155" max="9160" width="1.7109375" style="10" customWidth="1"/>
    <col min="9161" max="9161" width="31.85546875" style="10" customWidth="1"/>
    <col min="9162" max="9162" width="8.28515625" style="10" customWidth="1"/>
    <col min="9163" max="9163" width="0.7109375" style="10" customWidth="1"/>
    <col min="9164" max="9164" width="12.28515625" style="10" customWidth="1"/>
    <col min="9165" max="9165" width="0.7109375" style="10" customWidth="1"/>
    <col min="9166" max="9166" width="12.28515625" style="10" customWidth="1"/>
    <col min="9167" max="9167" width="0.7109375" style="10" customWidth="1"/>
    <col min="9168" max="9168" width="12.28515625" style="10" customWidth="1"/>
    <col min="9169" max="9169" width="0.7109375" style="10" customWidth="1"/>
    <col min="9170" max="9170" width="13.140625" style="10" customWidth="1"/>
    <col min="9171" max="9410" width="9" style="10"/>
    <col min="9411" max="9416" width="1.7109375" style="10" customWidth="1"/>
    <col min="9417" max="9417" width="31.85546875" style="10" customWidth="1"/>
    <col min="9418" max="9418" width="8.28515625" style="10" customWidth="1"/>
    <col min="9419" max="9419" width="0.7109375" style="10" customWidth="1"/>
    <col min="9420" max="9420" width="12.28515625" style="10" customWidth="1"/>
    <col min="9421" max="9421" width="0.7109375" style="10" customWidth="1"/>
    <col min="9422" max="9422" width="12.28515625" style="10" customWidth="1"/>
    <col min="9423" max="9423" width="0.7109375" style="10" customWidth="1"/>
    <col min="9424" max="9424" width="12.28515625" style="10" customWidth="1"/>
    <col min="9425" max="9425" width="0.7109375" style="10" customWidth="1"/>
    <col min="9426" max="9426" width="13.140625" style="10" customWidth="1"/>
    <col min="9427" max="9666" width="9" style="10"/>
    <col min="9667" max="9672" width="1.7109375" style="10" customWidth="1"/>
    <col min="9673" max="9673" width="31.85546875" style="10" customWidth="1"/>
    <col min="9674" max="9674" width="8.28515625" style="10" customWidth="1"/>
    <col min="9675" max="9675" width="0.7109375" style="10" customWidth="1"/>
    <col min="9676" max="9676" width="12.28515625" style="10" customWidth="1"/>
    <col min="9677" max="9677" width="0.7109375" style="10" customWidth="1"/>
    <col min="9678" max="9678" width="12.28515625" style="10" customWidth="1"/>
    <col min="9679" max="9679" width="0.7109375" style="10" customWidth="1"/>
    <col min="9680" max="9680" width="12.28515625" style="10" customWidth="1"/>
    <col min="9681" max="9681" width="0.7109375" style="10" customWidth="1"/>
    <col min="9682" max="9682" width="13.140625" style="10" customWidth="1"/>
    <col min="9683" max="9922" width="9" style="10"/>
    <col min="9923" max="9928" width="1.7109375" style="10" customWidth="1"/>
    <col min="9929" max="9929" width="31.85546875" style="10" customWidth="1"/>
    <col min="9930" max="9930" width="8.28515625" style="10" customWidth="1"/>
    <col min="9931" max="9931" width="0.7109375" style="10" customWidth="1"/>
    <col min="9932" max="9932" width="12.28515625" style="10" customWidth="1"/>
    <col min="9933" max="9933" width="0.7109375" style="10" customWidth="1"/>
    <col min="9934" max="9934" width="12.28515625" style="10" customWidth="1"/>
    <col min="9935" max="9935" width="0.7109375" style="10" customWidth="1"/>
    <col min="9936" max="9936" width="12.28515625" style="10" customWidth="1"/>
    <col min="9937" max="9937" width="0.7109375" style="10" customWidth="1"/>
    <col min="9938" max="9938" width="13.140625" style="10" customWidth="1"/>
    <col min="9939" max="10178" width="9" style="10"/>
    <col min="10179" max="10184" width="1.7109375" style="10" customWidth="1"/>
    <col min="10185" max="10185" width="31.85546875" style="10" customWidth="1"/>
    <col min="10186" max="10186" width="8.28515625" style="10" customWidth="1"/>
    <col min="10187" max="10187" width="0.7109375" style="10" customWidth="1"/>
    <col min="10188" max="10188" width="12.28515625" style="10" customWidth="1"/>
    <col min="10189" max="10189" width="0.7109375" style="10" customWidth="1"/>
    <col min="10190" max="10190" width="12.28515625" style="10" customWidth="1"/>
    <col min="10191" max="10191" width="0.7109375" style="10" customWidth="1"/>
    <col min="10192" max="10192" width="12.28515625" style="10" customWidth="1"/>
    <col min="10193" max="10193" width="0.7109375" style="10" customWidth="1"/>
    <col min="10194" max="10194" width="13.140625" style="10" customWidth="1"/>
    <col min="10195" max="10434" width="9" style="10"/>
    <col min="10435" max="10440" width="1.7109375" style="10" customWidth="1"/>
    <col min="10441" max="10441" width="31.85546875" style="10" customWidth="1"/>
    <col min="10442" max="10442" width="8.28515625" style="10" customWidth="1"/>
    <col min="10443" max="10443" width="0.7109375" style="10" customWidth="1"/>
    <col min="10444" max="10444" width="12.28515625" style="10" customWidth="1"/>
    <col min="10445" max="10445" width="0.7109375" style="10" customWidth="1"/>
    <col min="10446" max="10446" width="12.28515625" style="10" customWidth="1"/>
    <col min="10447" max="10447" width="0.7109375" style="10" customWidth="1"/>
    <col min="10448" max="10448" width="12.28515625" style="10" customWidth="1"/>
    <col min="10449" max="10449" width="0.7109375" style="10" customWidth="1"/>
    <col min="10450" max="10450" width="13.140625" style="10" customWidth="1"/>
    <col min="10451" max="10690" width="9" style="10"/>
    <col min="10691" max="10696" width="1.7109375" style="10" customWidth="1"/>
    <col min="10697" max="10697" width="31.85546875" style="10" customWidth="1"/>
    <col min="10698" max="10698" width="8.28515625" style="10" customWidth="1"/>
    <col min="10699" max="10699" width="0.7109375" style="10" customWidth="1"/>
    <col min="10700" max="10700" width="12.28515625" style="10" customWidth="1"/>
    <col min="10701" max="10701" width="0.7109375" style="10" customWidth="1"/>
    <col min="10702" max="10702" width="12.28515625" style="10" customWidth="1"/>
    <col min="10703" max="10703" width="0.7109375" style="10" customWidth="1"/>
    <col min="10704" max="10704" width="12.28515625" style="10" customWidth="1"/>
    <col min="10705" max="10705" width="0.7109375" style="10" customWidth="1"/>
    <col min="10706" max="10706" width="13.140625" style="10" customWidth="1"/>
    <col min="10707" max="10946" width="9" style="10"/>
    <col min="10947" max="10952" width="1.7109375" style="10" customWidth="1"/>
    <col min="10953" max="10953" width="31.85546875" style="10" customWidth="1"/>
    <col min="10954" max="10954" width="8.28515625" style="10" customWidth="1"/>
    <col min="10955" max="10955" width="0.7109375" style="10" customWidth="1"/>
    <col min="10956" max="10956" width="12.28515625" style="10" customWidth="1"/>
    <col min="10957" max="10957" width="0.7109375" style="10" customWidth="1"/>
    <col min="10958" max="10958" width="12.28515625" style="10" customWidth="1"/>
    <col min="10959" max="10959" width="0.7109375" style="10" customWidth="1"/>
    <col min="10960" max="10960" width="12.28515625" style="10" customWidth="1"/>
    <col min="10961" max="10961" width="0.7109375" style="10" customWidth="1"/>
    <col min="10962" max="10962" width="13.140625" style="10" customWidth="1"/>
    <col min="10963" max="11202" width="9" style="10"/>
    <col min="11203" max="11208" width="1.7109375" style="10" customWidth="1"/>
    <col min="11209" max="11209" width="31.85546875" style="10" customWidth="1"/>
    <col min="11210" max="11210" width="8.28515625" style="10" customWidth="1"/>
    <col min="11211" max="11211" width="0.7109375" style="10" customWidth="1"/>
    <col min="11212" max="11212" width="12.28515625" style="10" customWidth="1"/>
    <col min="11213" max="11213" width="0.7109375" style="10" customWidth="1"/>
    <col min="11214" max="11214" width="12.28515625" style="10" customWidth="1"/>
    <col min="11215" max="11215" width="0.7109375" style="10" customWidth="1"/>
    <col min="11216" max="11216" width="12.28515625" style="10" customWidth="1"/>
    <col min="11217" max="11217" width="0.7109375" style="10" customWidth="1"/>
    <col min="11218" max="11218" width="13.140625" style="10" customWidth="1"/>
    <col min="11219" max="11458" width="9" style="10"/>
    <col min="11459" max="11464" width="1.7109375" style="10" customWidth="1"/>
    <col min="11465" max="11465" width="31.85546875" style="10" customWidth="1"/>
    <col min="11466" max="11466" width="8.28515625" style="10" customWidth="1"/>
    <col min="11467" max="11467" width="0.7109375" style="10" customWidth="1"/>
    <col min="11468" max="11468" width="12.28515625" style="10" customWidth="1"/>
    <col min="11469" max="11469" width="0.7109375" style="10" customWidth="1"/>
    <col min="11470" max="11470" width="12.28515625" style="10" customWidth="1"/>
    <col min="11471" max="11471" width="0.7109375" style="10" customWidth="1"/>
    <col min="11472" max="11472" width="12.28515625" style="10" customWidth="1"/>
    <col min="11473" max="11473" width="0.7109375" style="10" customWidth="1"/>
    <col min="11474" max="11474" width="13.140625" style="10" customWidth="1"/>
    <col min="11475" max="11714" width="9" style="10"/>
    <col min="11715" max="11720" width="1.7109375" style="10" customWidth="1"/>
    <col min="11721" max="11721" width="31.85546875" style="10" customWidth="1"/>
    <col min="11722" max="11722" width="8.28515625" style="10" customWidth="1"/>
    <col min="11723" max="11723" width="0.7109375" style="10" customWidth="1"/>
    <col min="11724" max="11724" width="12.28515625" style="10" customWidth="1"/>
    <col min="11725" max="11725" width="0.7109375" style="10" customWidth="1"/>
    <col min="11726" max="11726" width="12.28515625" style="10" customWidth="1"/>
    <col min="11727" max="11727" width="0.7109375" style="10" customWidth="1"/>
    <col min="11728" max="11728" width="12.28515625" style="10" customWidth="1"/>
    <col min="11729" max="11729" width="0.7109375" style="10" customWidth="1"/>
    <col min="11730" max="11730" width="13.140625" style="10" customWidth="1"/>
    <col min="11731" max="11970" width="9" style="10"/>
    <col min="11971" max="11976" width="1.7109375" style="10" customWidth="1"/>
    <col min="11977" max="11977" width="31.85546875" style="10" customWidth="1"/>
    <col min="11978" max="11978" width="8.28515625" style="10" customWidth="1"/>
    <col min="11979" max="11979" width="0.7109375" style="10" customWidth="1"/>
    <col min="11980" max="11980" width="12.28515625" style="10" customWidth="1"/>
    <col min="11981" max="11981" width="0.7109375" style="10" customWidth="1"/>
    <col min="11982" max="11982" width="12.28515625" style="10" customWidth="1"/>
    <col min="11983" max="11983" width="0.7109375" style="10" customWidth="1"/>
    <col min="11984" max="11984" width="12.28515625" style="10" customWidth="1"/>
    <col min="11985" max="11985" width="0.7109375" style="10" customWidth="1"/>
    <col min="11986" max="11986" width="13.140625" style="10" customWidth="1"/>
    <col min="11987" max="12226" width="9" style="10"/>
    <col min="12227" max="12232" width="1.7109375" style="10" customWidth="1"/>
    <col min="12233" max="12233" width="31.85546875" style="10" customWidth="1"/>
    <col min="12234" max="12234" width="8.28515625" style="10" customWidth="1"/>
    <col min="12235" max="12235" width="0.7109375" style="10" customWidth="1"/>
    <col min="12236" max="12236" width="12.28515625" style="10" customWidth="1"/>
    <col min="12237" max="12237" width="0.7109375" style="10" customWidth="1"/>
    <col min="12238" max="12238" width="12.28515625" style="10" customWidth="1"/>
    <col min="12239" max="12239" width="0.7109375" style="10" customWidth="1"/>
    <col min="12240" max="12240" width="12.28515625" style="10" customWidth="1"/>
    <col min="12241" max="12241" width="0.7109375" style="10" customWidth="1"/>
    <col min="12242" max="12242" width="13.140625" style="10" customWidth="1"/>
    <col min="12243" max="12482" width="9" style="10"/>
    <col min="12483" max="12488" width="1.7109375" style="10" customWidth="1"/>
    <col min="12489" max="12489" width="31.85546875" style="10" customWidth="1"/>
    <col min="12490" max="12490" width="8.28515625" style="10" customWidth="1"/>
    <col min="12491" max="12491" width="0.7109375" style="10" customWidth="1"/>
    <col min="12492" max="12492" width="12.28515625" style="10" customWidth="1"/>
    <col min="12493" max="12493" width="0.7109375" style="10" customWidth="1"/>
    <col min="12494" max="12494" width="12.28515625" style="10" customWidth="1"/>
    <col min="12495" max="12495" width="0.7109375" style="10" customWidth="1"/>
    <col min="12496" max="12496" width="12.28515625" style="10" customWidth="1"/>
    <col min="12497" max="12497" width="0.7109375" style="10" customWidth="1"/>
    <col min="12498" max="12498" width="13.140625" style="10" customWidth="1"/>
    <col min="12499" max="12738" width="9" style="10"/>
    <col min="12739" max="12744" width="1.7109375" style="10" customWidth="1"/>
    <col min="12745" max="12745" width="31.85546875" style="10" customWidth="1"/>
    <col min="12746" max="12746" width="8.28515625" style="10" customWidth="1"/>
    <col min="12747" max="12747" width="0.7109375" style="10" customWidth="1"/>
    <col min="12748" max="12748" width="12.28515625" style="10" customWidth="1"/>
    <col min="12749" max="12749" width="0.7109375" style="10" customWidth="1"/>
    <col min="12750" max="12750" width="12.28515625" style="10" customWidth="1"/>
    <col min="12751" max="12751" width="0.7109375" style="10" customWidth="1"/>
    <col min="12752" max="12752" width="12.28515625" style="10" customWidth="1"/>
    <col min="12753" max="12753" width="0.7109375" style="10" customWidth="1"/>
    <col min="12754" max="12754" width="13.140625" style="10" customWidth="1"/>
    <col min="12755" max="12994" width="9" style="10"/>
    <col min="12995" max="13000" width="1.7109375" style="10" customWidth="1"/>
    <col min="13001" max="13001" width="31.85546875" style="10" customWidth="1"/>
    <col min="13002" max="13002" width="8.28515625" style="10" customWidth="1"/>
    <col min="13003" max="13003" width="0.7109375" style="10" customWidth="1"/>
    <col min="13004" max="13004" width="12.28515625" style="10" customWidth="1"/>
    <col min="13005" max="13005" width="0.7109375" style="10" customWidth="1"/>
    <col min="13006" max="13006" width="12.28515625" style="10" customWidth="1"/>
    <col min="13007" max="13007" width="0.7109375" style="10" customWidth="1"/>
    <col min="13008" max="13008" width="12.28515625" style="10" customWidth="1"/>
    <col min="13009" max="13009" width="0.7109375" style="10" customWidth="1"/>
    <col min="13010" max="13010" width="13.140625" style="10" customWidth="1"/>
    <col min="13011" max="13250" width="9" style="10"/>
    <col min="13251" max="13256" width="1.7109375" style="10" customWidth="1"/>
    <col min="13257" max="13257" width="31.85546875" style="10" customWidth="1"/>
    <col min="13258" max="13258" width="8.28515625" style="10" customWidth="1"/>
    <col min="13259" max="13259" width="0.7109375" style="10" customWidth="1"/>
    <col min="13260" max="13260" width="12.28515625" style="10" customWidth="1"/>
    <col min="13261" max="13261" width="0.7109375" style="10" customWidth="1"/>
    <col min="13262" max="13262" width="12.28515625" style="10" customWidth="1"/>
    <col min="13263" max="13263" width="0.7109375" style="10" customWidth="1"/>
    <col min="13264" max="13264" width="12.28515625" style="10" customWidth="1"/>
    <col min="13265" max="13265" width="0.7109375" style="10" customWidth="1"/>
    <col min="13266" max="13266" width="13.140625" style="10" customWidth="1"/>
    <col min="13267" max="13506" width="9" style="10"/>
    <col min="13507" max="13512" width="1.7109375" style="10" customWidth="1"/>
    <col min="13513" max="13513" width="31.85546875" style="10" customWidth="1"/>
    <col min="13514" max="13514" width="8.28515625" style="10" customWidth="1"/>
    <col min="13515" max="13515" width="0.7109375" style="10" customWidth="1"/>
    <col min="13516" max="13516" width="12.28515625" style="10" customWidth="1"/>
    <col min="13517" max="13517" width="0.7109375" style="10" customWidth="1"/>
    <col min="13518" max="13518" width="12.28515625" style="10" customWidth="1"/>
    <col min="13519" max="13519" width="0.7109375" style="10" customWidth="1"/>
    <col min="13520" max="13520" width="12.28515625" style="10" customWidth="1"/>
    <col min="13521" max="13521" width="0.7109375" style="10" customWidth="1"/>
    <col min="13522" max="13522" width="13.140625" style="10" customWidth="1"/>
    <col min="13523" max="13762" width="9" style="10"/>
    <col min="13763" max="13768" width="1.7109375" style="10" customWidth="1"/>
    <col min="13769" max="13769" width="31.85546875" style="10" customWidth="1"/>
    <col min="13770" max="13770" width="8.28515625" style="10" customWidth="1"/>
    <col min="13771" max="13771" width="0.7109375" style="10" customWidth="1"/>
    <col min="13772" max="13772" width="12.28515625" style="10" customWidth="1"/>
    <col min="13773" max="13773" width="0.7109375" style="10" customWidth="1"/>
    <col min="13774" max="13774" width="12.28515625" style="10" customWidth="1"/>
    <col min="13775" max="13775" width="0.7109375" style="10" customWidth="1"/>
    <col min="13776" max="13776" width="12.28515625" style="10" customWidth="1"/>
    <col min="13777" max="13777" width="0.7109375" style="10" customWidth="1"/>
    <col min="13778" max="13778" width="13.140625" style="10" customWidth="1"/>
    <col min="13779" max="14018" width="9" style="10"/>
    <col min="14019" max="14024" width="1.7109375" style="10" customWidth="1"/>
    <col min="14025" max="14025" width="31.85546875" style="10" customWidth="1"/>
    <col min="14026" max="14026" width="8.28515625" style="10" customWidth="1"/>
    <col min="14027" max="14027" width="0.7109375" style="10" customWidth="1"/>
    <col min="14028" max="14028" width="12.28515625" style="10" customWidth="1"/>
    <col min="14029" max="14029" width="0.7109375" style="10" customWidth="1"/>
    <col min="14030" max="14030" width="12.28515625" style="10" customWidth="1"/>
    <col min="14031" max="14031" width="0.7109375" style="10" customWidth="1"/>
    <col min="14032" max="14032" width="12.28515625" style="10" customWidth="1"/>
    <col min="14033" max="14033" width="0.7109375" style="10" customWidth="1"/>
    <col min="14034" max="14034" width="13.140625" style="10" customWidth="1"/>
    <col min="14035" max="14274" width="9" style="10"/>
    <col min="14275" max="14280" width="1.7109375" style="10" customWidth="1"/>
    <col min="14281" max="14281" width="31.85546875" style="10" customWidth="1"/>
    <col min="14282" max="14282" width="8.28515625" style="10" customWidth="1"/>
    <col min="14283" max="14283" width="0.7109375" style="10" customWidth="1"/>
    <col min="14284" max="14284" width="12.28515625" style="10" customWidth="1"/>
    <col min="14285" max="14285" width="0.7109375" style="10" customWidth="1"/>
    <col min="14286" max="14286" width="12.28515625" style="10" customWidth="1"/>
    <col min="14287" max="14287" width="0.7109375" style="10" customWidth="1"/>
    <col min="14288" max="14288" width="12.28515625" style="10" customWidth="1"/>
    <col min="14289" max="14289" width="0.7109375" style="10" customWidth="1"/>
    <col min="14290" max="14290" width="13.140625" style="10" customWidth="1"/>
    <col min="14291" max="14530" width="9" style="10"/>
    <col min="14531" max="14536" width="1.7109375" style="10" customWidth="1"/>
    <col min="14537" max="14537" width="31.85546875" style="10" customWidth="1"/>
    <col min="14538" max="14538" width="8.28515625" style="10" customWidth="1"/>
    <col min="14539" max="14539" width="0.7109375" style="10" customWidth="1"/>
    <col min="14540" max="14540" width="12.28515625" style="10" customWidth="1"/>
    <col min="14541" max="14541" width="0.7109375" style="10" customWidth="1"/>
    <col min="14542" max="14542" width="12.28515625" style="10" customWidth="1"/>
    <col min="14543" max="14543" width="0.7109375" style="10" customWidth="1"/>
    <col min="14544" max="14544" width="12.28515625" style="10" customWidth="1"/>
    <col min="14545" max="14545" width="0.7109375" style="10" customWidth="1"/>
    <col min="14546" max="14546" width="13.140625" style="10" customWidth="1"/>
    <col min="14547" max="14786" width="9" style="10"/>
    <col min="14787" max="14792" width="1.7109375" style="10" customWidth="1"/>
    <col min="14793" max="14793" width="31.85546875" style="10" customWidth="1"/>
    <col min="14794" max="14794" width="8.28515625" style="10" customWidth="1"/>
    <col min="14795" max="14795" width="0.7109375" style="10" customWidth="1"/>
    <col min="14796" max="14796" width="12.28515625" style="10" customWidth="1"/>
    <col min="14797" max="14797" width="0.7109375" style="10" customWidth="1"/>
    <col min="14798" max="14798" width="12.28515625" style="10" customWidth="1"/>
    <col min="14799" max="14799" width="0.7109375" style="10" customWidth="1"/>
    <col min="14800" max="14800" width="12.28515625" style="10" customWidth="1"/>
    <col min="14801" max="14801" width="0.7109375" style="10" customWidth="1"/>
    <col min="14802" max="14802" width="13.140625" style="10" customWidth="1"/>
    <col min="14803" max="15042" width="9" style="10"/>
    <col min="15043" max="15048" width="1.7109375" style="10" customWidth="1"/>
    <col min="15049" max="15049" width="31.85546875" style="10" customWidth="1"/>
    <col min="15050" max="15050" width="8.28515625" style="10" customWidth="1"/>
    <col min="15051" max="15051" width="0.7109375" style="10" customWidth="1"/>
    <col min="15052" max="15052" width="12.28515625" style="10" customWidth="1"/>
    <col min="15053" max="15053" width="0.7109375" style="10" customWidth="1"/>
    <col min="15054" max="15054" width="12.28515625" style="10" customWidth="1"/>
    <col min="15055" max="15055" width="0.7109375" style="10" customWidth="1"/>
    <col min="15056" max="15056" width="12.28515625" style="10" customWidth="1"/>
    <col min="15057" max="15057" width="0.7109375" style="10" customWidth="1"/>
    <col min="15058" max="15058" width="13.140625" style="10" customWidth="1"/>
    <col min="15059" max="15298" width="9" style="10"/>
    <col min="15299" max="15304" width="1.7109375" style="10" customWidth="1"/>
    <col min="15305" max="15305" width="31.85546875" style="10" customWidth="1"/>
    <col min="15306" max="15306" width="8.28515625" style="10" customWidth="1"/>
    <col min="15307" max="15307" width="0.7109375" style="10" customWidth="1"/>
    <col min="15308" max="15308" width="12.28515625" style="10" customWidth="1"/>
    <col min="15309" max="15309" width="0.7109375" style="10" customWidth="1"/>
    <col min="15310" max="15310" width="12.28515625" style="10" customWidth="1"/>
    <col min="15311" max="15311" width="0.7109375" style="10" customWidth="1"/>
    <col min="15312" max="15312" width="12.28515625" style="10" customWidth="1"/>
    <col min="15313" max="15313" width="0.7109375" style="10" customWidth="1"/>
    <col min="15314" max="15314" width="13.140625" style="10" customWidth="1"/>
    <col min="15315" max="15554" width="9" style="10"/>
    <col min="15555" max="15560" width="1.7109375" style="10" customWidth="1"/>
    <col min="15561" max="15561" width="31.85546875" style="10" customWidth="1"/>
    <col min="15562" max="15562" width="8.28515625" style="10" customWidth="1"/>
    <col min="15563" max="15563" width="0.7109375" style="10" customWidth="1"/>
    <col min="15564" max="15564" width="12.28515625" style="10" customWidth="1"/>
    <col min="15565" max="15565" width="0.7109375" style="10" customWidth="1"/>
    <col min="15566" max="15566" width="12.28515625" style="10" customWidth="1"/>
    <col min="15567" max="15567" width="0.7109375" style="10" customWidth="1"/>
    <col min="15568" max="15568" width="12.28515625" style="10" customWidth="1"/>
    <col min="15569" max="15569" width="0.7109375" style="10" customWidth="1"/>
    <col min="15570" max="15570" width="13.140625" style="10" customWidth="1"/>
    <col min="15571" max="15810" width="9" style="10"/>
    <col min="15811" max="15816" width="1.7109375" style="10" customWidth="1"/>
    <col min="15817" max="15817" width="31.85546875" style="10" customWidth="1"/>
    <col min="15818" max="15818" width="8.28515625" style="10" customWidth="1"/>
    <col min="15819" max="15819" width="0.7109375" style="10" customWidth="1"/>
    <col min="15820" max="15820" width="12.28515625" style="10" customWidth="1"/>
    <col min="15821" max="15821" width="0.7109375" style="10" customWidth="1"/>
    <col min="15822" max="15822" width="12.28515625" style="10" customWidth="1"/>
    <col min="15823" max="15823" width="0.7109375" style="10" customWidth="1"/>
    <col min="15824" max="15824" width="12.28515625" style="10" customWidth="1"/>
    <col min="15825" max="15825" width="0.7109375" style="10" customWidth="1"/>
    <col min="15826" max="15826" width="13.140625" style="10" customWidth="1"/>
    <col min="15827" max="16066" width="9" style="10"/>
    <col min="16067" max="16072" width="1.7109375" style="10" customWidth="1"/>
    <col min="16073" max="16073" width="31.85546875" style="10" customWidth="1"/>
    <col min="16074" max="16074" width="8.28515625" style="10" customWidth="1"/>
    <col min="16075" max="16075" width="0.7109375" style="10" customWidth="1"/>
    <col min="16076" max="16076" width="12.28515625" style="10" customWidth="1"/>
    <col min="16077" max="16077" width="0.7109375" style="10" customWidth="1"/>
    <col min="16078" max="16078" width="12.28515625" style="10" customWidth="1"/>
    <col min="16079" max="16079" width="0.7109375" style="10" customWidth="1"/>
    <col min="16080" max="16080" width="12.28515625" style="10" customWidth="1"/>
    <col min="16081" max="16081" width="0.7109375" style="10" customWidth="1"/>
    <col min="16082" max="16082" width="13.140625" style="10" customWidth="1"/>
    <col min="16083" max="16322" width="9" style="10"/>
    <col min="16323" max="16329" width="9.140625" style="10" customWidth="1"/>
    <col min="16330" max="16344" width="9.140625" style="10"/>
    <col min="16345" max="16384" width="9.140625" style="10" customWidth="1"/>
  </cols>
  <sheetData>
    <row r="1" spans="1:32" s="157" customFormat="1" ht="18.600000000000001" customHeight="1">
      <c r="A1" s="31" t="str">
        <f>'TH 2-4'!A1</f>
        <v>บริษัท โปรเอ็น คอร์ป จำกัด (มหาชน)</v>
      </c>
      <c r="B1" s="162"/>
      <c r="C1" s="162"/>
      <c r="D1" s="162"/>
      <c r="E1" s="162"/>
      <c r="F1" s="162"/>
      <c r="G1" s="162"/>
      <c r="H1" s="134"/>
      <c r="I1" s="134"/>
      <c r="J1" s="134"/>
      <c r="K1" s="134"/>
      <c r="L1" s="134"/>
      <c r="M1" s="134"/>
      <c r="N1" s="163"/>
      <c r="O1" s="164"/>
      <c r="P1" s="163"/>
      <c r="S1" s="293"/>
      <c r="T1" s="292"/>
    </row>
    <row r="2" spans="1:32" s="157" customFormat="1" ht="19.899999999999999" customHeight="1">
      <c r="A2" s="162" t="s">
        <v>76</v>
      </c>
      <c r="B2" s="162"/>
      <c r="C2" s="162"/>
      <c r="D2" s="162"/>
      <c r="E2" s="162"/>
      <c r="F2" s="162"/>
      <c r="G2" s="162"/>
      <c r="H2" s="134"/>
      <c r="I2" s="134"/>
      <c r="J2" s="134"/>
      <c r="K2" s="134"/>
      <c r="L2" s="134"/>
      <c r="M2" s="134"/>
      <c r="N2" s="163"/>
      <c r="O2" s="164"/>
      <c r="P2" s="163"/>
      <c r="S2" s="293"/>
      <c r="T2" s="292"/>
    </row>
    <row r="3" spans="1:32" s="157" customFormat="1" ht="19.899999999999999" customHeight="1">
      <c r="A3" s="165" t="s">
        <v>77</v>
      </c>
      <c r="B3" s="166"/>
      <c r="C3" s="166"/>
      <c r="D3" s="166"/>
      <c r="E3" s="166"/>
      <c r="F3" s="166"/>
      <c r="G3" s="166"/>
      <c r="H3" s="132"/>
      <c r="I3" s="132"/>
      <c r="J3" s="132"/>
      <c r="K3" s="132"/>
      <c r="L3" s="132"/>
      <c r="M3" s="132"/>
      <c r="N3" s="133"/>
      <c r="O3" s="167"/>
      <c r="P3" s="133"/>
      <c r="S3" s="293"/>
      <c r="T3" s="292"/>
    </row>
    <row r="4" spans="1:32" ht="4.1500000000000004" customHeight="1">
      <c r="A4" s="15"/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8"/>
      <c r="O4" s="9"/>
      <c r="P4" s="8"/>
    </row>
    <row r="5" spans="1:32" ht="18.600000000000001" customHeight="1">
      <c r="A5" s="16"/>
      <c r="B5" s="16"/>
      <c r="C5" s="16"/>
      <c r="D5" s="16"/>
      <c r="E5" s="16"/>
      <c r="F5" s="16"/>
      <c r="G5" s="16"/>
      <c r="H5" s="17"/>
      <c r="I5" s="17"/>
      <c r="J5" s="305" t="s">
        <v>78</v>
      </c>
      <c r="K5" s="305"/>
      <c r="L5" s="305"/>
      <c r="M5" s="18"/>
      <c r="N5" s="305" t="s">
        <v>79</v>
      </c>
      <c r="O5" s="305"/>
      <c r="P5" s="305"/>
    </row>
    <row r="6" spans="1:32" ht="18.600000000000001" customHeight="1">
      <c r="A6" s="16"/>
      <c r="B6" s="16"/>
      <c r="C6" s="16"/>
      <c r="D6" s="16"/>
      <c r="E6" s="16"/>
      <c r="F6" s="16"/>
      <c r="G6" s="16"/>
      <c r="H6" s="17"/>
      <c r="I6" s="17"/>
      <c r="J6" s="19" t="s">
        <v>7</v>
      </c>
      <c r="K6" s="18"/>
      <c r="L6" s="19" t="s">
        <v>7</v>
      </c>
      <c r="M6" s="18"/>
      <c r="N6" s="19" t="s">
        <v>7</v>
      </c>
      <c r="O6" s="18"/>
      <c r="P6" s="19" t="s">
        <v>7</v>
      </c>
    </row>
    <row r="7" spans="1:32" s="157" customFormat="1" ht="18.600000000000001" customHeight="1">
      <c r="A7" s="162"/>
      <c r="B7" s="162"/>
      <c r="C7" s="162"/>
      <c r="D7" s="162"/>
      <c r="E7" s="162"/>
      <c r="F7" s="162"/>
      <c r="G7" s="162"/>
      <c r="I7" s="134"/>
      <c r="J7" s="129" t="s">
        <v>9</v>
      </c>
      <c r="K7" s="131"/>
      <c r="L7" s="129" t="s">
        <v>10</v>
      </c>
      <c r="M7" s="128"/>
      <c r="N7" s="129" t="s">
        <v>9</v>
      </c>
      <c r="O7" s="131"/>
      <c r="P7" s="129" t="s">
        <v>10</v>
      </c>
      <c r="S7" s="294"/>
      <c r="T7" s="292"/>
    </row>
    <row r="8" spans="1:32" s="157" customFormat="1" ht="18.600000000000001" customHeight="1">
      <c r="A8" s="162"/>
      <c r="B8" s="162"/>
      <c r="C8" s="162"/>
      <c r="D8" s="162"/>
      <c r="E8" s="162"/>
      <c r="F8" s="162"/>
      <c r="G8" s="162"/>
      <c r="H8" s="132" t="s">
        <v>11</v>
      </c>
      <c r="I8" s="134"/>
      <c r="J8" s="133" t="s">
        <v>12</v>
      </c>
      <c r="K8" s="134"/>
      <c r="L8" s="133" t="s">
        <v>12</v>
      </c>
      <c r="M8" s="163"/>
      <c r="N8" s="133" t="s">
        <v>12</v>
      </c>
      <c r="O8" s="163"/>
      <c r="P8" s="133" t="s">
        <v>12</v>
      </c>
      <c r="S8" s="294"/>
      <c r="T8" s="292"/>
    </row>
    <row r="9" spans="1:32" ht="15" customHeight="1">
      <c r="A9" s="6" t="s">
        <v>80</v>
      </c>
      <c r="B9" s="6"/>
      <c r="C9" s="6"/>
      <c r="D9" s="6"/>
      <c r="E9" s="6"/>
      <c r="F9" s="6"/>
      <c r="G9" s="6"/>
      <c r="H9" s="7"/>
      <c r="I9" s="7"/>
      <c r="J9" s="236"/>
      <c r="K9" s="7"/>
      <c r="L9" s="7"/>
      <c r="M9" s="7"/>
      <c r="N9" s="249"/>
      <c r="O9" s="20"/>
      <c r="P9" s="8"/>
    </row>
    <row r="10" spans="1:32" ht="3" customHeight="1">
      <c r="J10" s="237"/>
      <c r="L10" s="168"/>
      <c r="N10" s="237"/>
      <c r="O10" s="169"/>
      <c r="P10" s="168"/>
    </row>
    <row r="11" spans="1:32" ht="16.899999999999999" customHeight="1">
      <c r="A11" s="10" t="s">
        <v>81</v>
      </c>
      <c r="J11" s="238">
        <v>212462222</v>
      </c>
      <c r="L11" s="22">
        <v>99835296</v>
      </c>
      <c r="N11" s="238">
        <v>212462222</v>
      </c>
      <c r="O11" s="21"/>
      <c r="P11" s="22">
        <v>99810148</v>
      </c>
      <c r="S11" s="293"/>
      <c r="V11" s="282"/>
      <c r="W11" s="280"/>
      <c r="Z11" s="282"/>
      <c r="AA11" s="282"/>
      <c r="AB11" s="282"/>
      <c r="AC11" s="282"/>
      <c r="AD11" s="282"/>
      <c r="AE11" s="282"/>
      <c r="AF11" s="282"/>
    </row>
    <row r="12" spans="1:32" ht="16.899999999999999" customHeight="1">
      <c r="A12" s="10" t="s">
        <v>82</v>
      </c>
      <c r="J12" s="238">
        <v>67959391</v>
      </c>
      <c r="L12" s="22">
        <v>69238613</v>
      </c>
      <c r="N12" s="238">
        <v>66921812</v>
      </c>
      <c r="O12" s="21"/>
      <c r="P12" s="22">
        <v>68357657</v>
      </c>
      <c r="V12" s="282"/>
      <c r="W12" s="280"/>
      <c r="Z12" s="282"/>
      <c r="AA12" s="282"/>
      <c r="AB12" s="282"/>
      <c r="AC12" s="282"/>
      <c r="AD12" s="282"/>
      <c r="AE12" s="282"/>
      <c r="AF12" s="282"/>
    </row>
    <row r="13" spans="1:32" ht="16.899999999999999" customHeight="1">
      <c r="A13" s="10" t="s">
        <v>83</v>
      </c>
      <c r="J13" s="239">
        <v>227896274</v>
      </c>
      <c r="L13" s="170">
        <v>33779276</v>
      </c>
      <c r="N13" s="239">
        <v>213425132</v>
      </c>
      <c r="O13" s="21"/>
      <c r="P13" s="170">
        <v>33779276</v>
      </c>
      <c r="V13" s="282"/>
      <c r="W13" s="280"/>
      <c r="Z13" s="282"/>
      <c r="AA13" s="282"/>
      <c r="AB13" s="282"/>
      <c r="AC13" s="282"/>
      <c r="AD13" s="282"/>
      <c r="AE13" s="282"/>
      <c r="AF13" s="282"/>
    </row>
    <row r="14" spans="1:32" ht="3" customHeight="1">
      <c r="J14" s="237"/>
      <c r="L14" s="168"/>
      <c r="N14" s="237"/>
      <c r="O14" s="169"/>
      <c r="P14" s="168"/>
      <c r="V14" s="282"/>
      <c r="W14" s="280"/>
      <c r="Z14" s="282"/>
      <c r="AA14" s="282"/>
      <c r="AB14" s="282"/>
      <c r="AC14" s="282"/>
      <c r="AD14" s="282"/>
      <c r="AE14" s="282"/>
      <c r="AF14" s="282"/>
    </row>
    <row r="15" spans="1:32" ht="18.600000000000001" customHeight="1">
      <c r="A15" s="6" t="s">
        <v>84</v>
      </c>
      <c r="B15" s="6"/>
      <c r="C15" s="6"/>
      <c r="D15" s="6"/>
      <c r="E15" s="6"/>
      <c r="F15" s="6"/>
      <c r="G15" s="6"/>
      <c r="H15" s="7"/>
      <c r="I15" s="7"/>
      <c r="J15" s="240">
        <f>SUM(J11:J14)</f>
        <v>508317887</v>
      </c>
      <c r="K15" s="7"/>
      <c r="L15" s="23">
        <f>SUM(L11:L14)</f>
        <v>202853185</v>
      </c>
      <c r="M15" s="7"/>
      <c r="N15" s="240">
        <f>SUM(N11:N14)</f>
        <v>492809166</v>
      </c>
      <c r="O15" s="24"/>
      <c r="P15" s="23">
        <f>SUM(P11:P14)</f>
        <v>201947081</v>
      </c>
      <c r="V15" s="282"/>
      <c r="W15" s="280"/>
      <c r="Z15" s="282"/>
      <c r="AA15" s="282"/>
      <c r="AB15" s="282"/>
      <c r="AC15" s="282"/>
      <c r="AD15" s="282"/>
      <c r="AE15" s="282"/>
      <c r="AF15" s="282"/>
    </row>
    <row r="16" spans="1:32" ht="3" customHeight="1">
      <c r="J16" s="237"/>
      <c r="L16" s="168"/>
      <c r="N16" s="237"/>
      <c r="O16" s="169"/>
      <c r="P16" s="168"/>
      <c r="V16" s="282"/>
      <c r="W16" s="280"/>
      <c r="Z16" s="282"/>
      <c r="AA16" s="282"/>
      <c r="AB16" s="282"/>
      <c r="AC16" s="282"/>
      <c r="AD16" s="282"/>
      <c r="AE16" s="282"/>
      <c r="AF16" s="282"/>
    </row>
    <row r="17" spans="1:32" ht="18.600000000000001" customHeight="1">
      <c r="A17" s="6" t="s">
        <v>85</v>
      </c>
      <c r="B17" s="6"/>
      <c r="C17" s="6"/>
      <c r="D17" s="6"/>
      <c r="E17" s="6"/>
      <c r="F17" s="6"/>
      <c r="G17" s="6"/>
      <c r="H17" s="7"/>
      <c r="I17" s="7"/>
      <c r="J17" s="241"/>
      <c r="K17" s="7"/>
      <c r="L17" s="25"/>
      <c r="M17" s="7"/>
      <c r="N17" s="241"/>
      <c r="O17" s="24"/>
      <c r="V17" s="282"/>
      <c r="W17" s="280"/>
      <c r="Z17" s="282"/>
      <c r="AA17" s="282"/>
      <c r="AB17" s="282"/>
      <c r="AC17" s="282"/>
      <c r="AD17" s="282"/>
      <c r="AE17" s="282"/>
      <c r="AF17" s="282"/>
    </row>
    <row r="18" spans="1:32" ht="3" customHeight="1">
      <c r="J18" s="237"/>
      <c r="L18" s="168"/>
      <c r="N18" s="237"/>
      <c r="O18" s="169"/>
      <c r="P18" s="168"/>
      <c r="V18" s="282"/>
      <c r="W18" s="280"/>
      <c r="Z18" s="282"/>
      <c r="AA18" s="282"/>
      <c r="AB18" s="282"/>
      <c r="AC18" s="282"/>
      <c r="AD18" s="282"/>
      <c r="AE18" s="282"/>
      <c r="AF18" s="282"/>
    </row>
    <row r="19" spans="1:32" ht="18.600000000000001" customHeight="1">
      <c r="A19" s="10" t="s">
        <v>86</v>
      </c>
      <c r="J19" s="238">
        <v>-200319715</v>
      </c>
      <c r="L19" s="22">
        <v>-94956083</v>
      </c>
      <c r="N19" s="238">
        <v>-200319715</v>
      </c>
      <c r="O19" s="21"/>
      <c r="P19" s="22">
        <v>-94956083</v>
      </c>
      <c r="V19" s="282"/>
      <c r="W19" s="280"/>
      <c r="Z19" s="282"/>
      <c r="AA19" s="282"/>
      <c r="AB19" s="282"/>
      <c r="AC19" s="282"/>
      <c r="AD19" s="282"/>
      <c r="AE19" s="282"/>
      <c r="AF19" s="282"/>
    </row>
    <row r="20" spans="1:32" ht="18.600000000000001" customHeight="1">
      <c r="A20" s="10" t="s">
        <v>87</v>
      </c>
      <c r="J20" s="238">
        <v>-51952159</v>
      </c>
      <c r="L20" s="22">
        <v>-49823442</v>
      </c>
      <c r="N20" s="238">
        <v>-51855162</v>
      </c>
      <c r="O20" s="21"/>
      <c r="P20" s="22">
        <v>-49942093</v>
      </c>
      <c r="V20" s="282"/>
      <c r="W20" s="280"/>
      <c r="Z20" s="282"/>
      <c r="AA20" s="282"/>
      <c r="AB20" s="282"/>
      <c r="AC20" s="282"/>
      <c r="AD20" s="282"/>
      <c r="AE20" s="282"/>
      <c r="AF20" s="282"/>
    </row>
    <row r="21" spans="1:32" ht="18.600000000000001" customHeight="1">
      <c r="A21" s="10" t="s">
        <v>88</v>
      </c>
      <c r="J21" s="239">
        <v>-205743345</v>
      </c>
      <c r="L21" s="170">
        <v>-29053135</v>
      </c>
      <c r="N21" s="239">
        <v>-194151397</v>
      </c>
      <c r="O21" s="21"/>
      <c r="P21" s="170">
        <v>-28698381</v>
      </c>
      <c r="V21" s="282"/>
      <c r="W21" s="280"/>
      <c r="Z21" s="282"/>
      <c r="AA21" s="282"/>
      <c r="AB21" s="282"/>
      <c r="AC21" s="282"/>
      <c r="AD21" s="282"/>
      <c r="AE21" s="282"/>
      <c r="AF21" s="282"/>
    </row>
    <row r="22" spans="1:32" ht="3" customHeight="1">
      <c r="J22" s="237"/>
      <c r="L22" s="168"/>
      <c r="N22" s="237"/>
      <c r="O22" s="169"/>
      <c r="P22" s="168"/>
      <c r="V22" s="282"/>
      <c r="W22" s="280"/>
      <c r="Z22" s="282"/>
      <c r="AA22" s="282"/>
      <c r="AB22" s="282"/>
      <c r="AC22" s="282"/>
      <c r="AD22" s="282"/>
      <c r="AE22" s="282"/>
      <c r="AF22" s="282"/>
    </row>
    <row r="23" spans="1:32" ht="18.600000000000001" customHeight="1">
      <c r="A23" s="6" t="s">
        <v>89</v>
      </c>
      <c r="B23" s="6"/>
      <c r="C23" s="6"/>
      <c r="D23" s="6"/>
      <c r="E23" s="6"/>
      <c r="F23" s="6"/>
      <c r="G23" s="6"/>
      <c r="H23" s="7"/>
      <c r="I23" s="7"/>
      <c r="J23" s="240">
        <f>SUM(J19:J22)</f>
        <v>-458015219</v>
      </c>
      <c r="K23" s="7"/>
      <c r="L23" s="23">
        <f>SUM(L19:L22)</f>
        <v>-173832660</v>
      </c>
      <c r="M23" s="7"/>
      <c r="N23" s="240">
        <f>SUM(N19:N22)</f>
        <v>-446326274</v>
      </c>
      <c r="O23" s="24"/>
      <c r="P23" s="23">
        <f>SUM(P19:P22)</f>
        <v>-173596557</v>
      </c>
      <c r="V23" s="282"/>
      <c r="W23" s="280"/>
      <c r="Z23" s="282"/>
      <c r="AA23" s="282"/>
      <c r="AB23" s="282"/>
      <c r="AC23" s="282"/>
      <c r="AD23" s="282"/>
      <c r="AE23" s="282"/>
      <c r="AF23" s="282"/>
    </row>
    <row r="24" spans="1:32" ht="3" customHeight="1">
      <c r="J24" s="237"/>
      <c r="L24" s="168"/>
      <c r="N24" s="237"/>
      <c r="O24" s="169"/>
      <c r="P24" s="168"/>
      <c r="V24" s="282"/>
      <c r="W24" s="280"/>
      <c r="Z24" s="282"/>
      <c r="AA24" s="282"/>
      <c r="AB24" s="282"/>
      <c r="AC24" s="282"/>
      <c r="AD24" s="282"/>
      <c r="AE24" s="282"/>
      <c r="AF24" s="282"/>
    </row>
    <row r="25" spans="1:32" ht="18.600000000000001" customHeight="1">
      <c r="A25" s="6" t="s">
        <v>90</v>
      </c>
      <c r="B25" s="6"/>
      <c r="C25" s="6"/>
      <c r="D25" s="6"/>
      <c r="E25" s="6"/>
      <c r="F25" s="6"/>
      <c r="G25" s="6"/>
      <c r="H25" s="7"/>
      <c r="I25" s="7"/>
      <c r="J25" s="241">
        <f>SUM(J15+J23)</f>
        <v>50302668</v>
      </c>
      <c r="K25" s="7"/>
      <c r="L25" s="25">
        <f>SUM(L15+L23)</f>
        <v>29020525</v>
      </c>
      <c r="M25" s="7"/>
      <c r="N25" s="241">
        <f>SUM(N15+N23)</f>
        <v>46482892</v>
      </c>
      <c r="O25" s="24"/>
      <c r="P25" s="25">
        <f>SUM(P15+P23)</f>
        <v>28350524</v>
      </c>
      <c r="V25" s="282"/>
      <c r="W25" s="280"/>
      <c r="Z25" s="282"/>
      <c r="AA25" s="282"/>
      <c r="AB25" s="282"/>
      <c r="AC25" s="282"/>
      <c r="AD25" s="282"/>
      <c r="AE25" s="282"/>
      <c r="AF25" s="282"/>
    </row>
    <row r="26" spans="1:32" ht="18.600000000000001" customHeight="1">
      <c r="A26" s="10" t="s">
        <v>91</v>
      </c>
      <c r="B26" s="6"/>
      <c r="J26" s="241">
        <v>275886</v>
      </c>
      <c r="L26" s="25">
        <v>371233</v>
      </c>
      <c r="N26" s="241">
        <v>2772557</v>
      </c>
      <c r="O26" s="21"/>
      <c r="P26" s="25">
        <v>2704689</v>
      </c>
      <c r="V26" s="282"/>
      <c r="W26" s="280"/>
      <c r="Z26" s="282"/>
      <c r="AA26" s="282"/>
      <c r="AB26" s="282"/>
      <c r="AC26" s="282"/>
      <c r="AD26" s="282"/>
      <c r="AE26" s="282"/>
      <c r="AF26" s="282"/>
    </row>
    <row r="27" spans="1:32" ht="18.600000000000001" customHeight="1">
      <c r="A27" s="27" t="s">
        <v>92</v>
      </c>
      <c r="J27" s="241">
        <v>-5373514</v>
      </c>
      <c r="L27" s="25">
        <v>-3827279</v>
      </c>
      <c r="N27" s="241">
        <v>-5170811</v>
      </c>
      <c r="O27" s="21"/>
      <c r="P27" s="25">
        <v>-3824503</v>
      </c>
      <c r="V27" s="282"/>
      <c r="W27" s="280"/>
      <c r="Z27" s="282"/>
      <c r="AA27" s="282"/>
      <c r="AB27" s="282"/>
      <c r="AC27" s="282"/>
      <c r="AD27" s="282"/>
      <c r="AE27" s="282"/>
      <c r="AF27" s="282"/>
    </row>
    <row r="28" spans="1:32" ht="18.600000000000001" customHeight="1">
      <c r="A28" s="27" t="s">
        <v>93</v>
      </c>
      <c r="J28" s="241">
        <v>-23469170</v>
      </c>
      <c r="L28" s="25">
        <v>-12171071</v>
      </c>
      <c r="N28" s="241">
        <v>-18649648</v>
      </c>
      <c r="O28" s="21"/>
      <c r="P28" s="25">
        <v>-16263174</v>
      </c>
      <c r="V28" s="282"/>
      <c r="W28" s="280"/>
      <c r="Z28" s="282"/>
      <c r="AA28" s="282"/>
      <c r="AB28" s="282"/>
      <c r="AC28" s="282"/>
      <c r="AD28" s="282"/>
      <c r="AE28" s="282"/>
      <c r="AF28" s="282"/>
    </row>
    <row r="29" spans="1:32" ht="18.600000000000001" customHeight="1">
      <c r="A29" s="10" t="s">
        <v>94</v>
      </c>
      <c r="B29" s="6"/>
      <c r="C29" s="6"/>
      <c r="J29" s="240">
        <v>-2787700</v>
      </c>
      <c r="L29" s="23">
        <v>-2982668</v>
      </c>
      <c r="N29" s="240">
        <v>-2709493</v>
      </c>
      <c r="O29" s="21"/>
      <c r="P29" s="23">
        <v>-2900062</v>
      </c>
      <c r="V29" s="282"/>
      <c r="W29" s="280"/>
      <c r="Z29" s="282"/>
      <c r="AA29" s="282"/>
      <c r="AB29" s="282"/>
      <c r="AC29" s="282"/>
      <c r="AD29" s="282"/>
      <c r="AE29" s="282"/>
      <c r="AF29" s="282"/>
    </row>
    <row r="30" spans="1:32" ht="3" customHeight="1">
      <c r="J30" s="242"/>
      <c r="L30" s="26"/>
      <c r="M30" s="28"/>
      <c r="N30" s="242"/>
      <c r="O30" s="22"/>
      <c r="P30" s="26"/>
      <c r="V30" s="282"/>
      <c r="W30" s="280"/>
      <c r="Z30" s="282"/>
      <c r="AA30" s="282"/>
      <c r="AB30" s="282"/>
      <c r="AC30" s="282"/>
      <c r="AD30" s="282"/>
      <c r="AE30" s="282"/>
      <c r="AF30" s="282"/>
    </row>
    <row r="31" spans="1:32" ht="18.600000000000001" customHeight="1">
      <c r="A31" s="6" t="s">
        <v>95</v>
      </c>
      <c r="J31" s="241">
        <f>SUM(J25:J30)</f>
        <v>18948170</v>
      </c>
      <c r="L31" s="25">
        <f>SUM(L25:L30)</f>
        <v>10410740</v>
      </c>
      <c r="N31" s="241">
        <f>SUM(N25:N30)</f>
        <v>22725497</v>
      </c>
      <c r="O31" s="24"/>
      <c r="P31" s="25">
        <f>SUM(P25:P30)</f>
        <v>8067474</v>
      </c>
      <c r="V31" s="282"/>
      <c r="W31" s="280"/>
      <c r="Z31" s="282"/>
      <c r="AA31" s="282"/>
      <c r="AB31" s="282"/>
      <c r="AC31" s="282"/>
      <c r="AD31" s="282"/>
      <c r="AE31" s="282"/>
      <c r="AF31" s="282"/>
    </row>
    <row r="32" spans="1:32" ht="18.600000000000001" customHeight="1">
      <c r="A32" s="10" t="s">
        <v>96</v>
      </c>
      <c r="G32" s="27"/>
      <c r="H32" s="21">
        <v>19</v>
      </c>
      <c r="J32" s="240">
        <v>-4404888</v>
      </c>
      <c r="L32" s="23">
        <v>-1366092</v>
      </c>
      <c r="N32" s="240">
        <v>-4298738</v>
      </c>
      <c r="O32" s="21"/>
      <c r="P32" s="23">
        <v>-1357195</v>
      </c>
      <c r="V32" s="282"/>
      <c r="W32" s="280"/>
      <c r="Z32" s="282"/>
      <c r="AA32" s="282"/>
      <c r="AB32" s="282"/>
      <c r="AC32" s="282"/>
      <c r="AD32" s="282"/>
      <c r="AE32" s="282"/>
      <c r="AF32" s="282"/>
    </row>
    <row r="33" spans="1:32" ht="3" customHeight="1">
      <c r="B33" s="6"/>
      <c r="J33" s="241"/>
      <c r="L33" s="25"/>
      <c r="N33" s="241"/>
      <c r="O33" s="24"/>
      <c r="V33" s="282"/>
      <c r="W33" s="280"/>
      <c r="Z33" s="282"/>
      <c r="AA33" s="282"/>
      <c r="AB33" s="282"/>
      <c r="AC33" s="282"/>
      <c r="AD33" s="282"/>
      <c r="AE33" s="282"/>
      <c r="AF33" s="282"/>
    </row>
    <row r="34" spans="1:32" ht="18.600000000000001" customHeight="1">
      <c r="A34" s="6" t="s">
        <v>97</v>
      </c>
      <c r="B34" s="6"/>
      <c r="J34" s="241">
        <f>SUM(J31:J33)</f>
        <v>14543282</v>
      </c>
      <c r="L34" s="25">
        <f>SUM(L31:L33)</f>
        <v>9044648</v>
      </c>
      <c r="N34" s="241">
        <f>SUM(N31:N33)</f>
        <v>18426759</v>
      </c>
      <c r="O34" s="24"/>
      <c r="P34" s="25">
        <f>SUM(P31:P33)</f>
        <v>6710279</v>
      </c>
      <c r="V34" s="282"/>
      <c r="W34" s="280"/>
      <c r="Z34" s="282"/>
      <c r="AA34" s="282"/>
      <c r="AB34" s="282"/>
      <c r="AC34" s="282"/>
      <c r="AD34" s="282"/>
      <c r="AE34" s="282"/>
      <c r="AF34" s="282"/>
    </row>
    <row r="35" spans="1:32" ht="3" customHeight="1">
      <c r="B35" s="6"/>
      <c r="J35" s="241"/>
      <c r="L35" s="25"/>
      <c r="N35" s="241"/>
      <c r="O35" s="24"/>
      <c r="V35" s="282"/>
      <c r="W35" s="280"/>
      <c r="Z35" s="282"/>
      <c r="AA35" s="282"/>
      <c r="AB35" s="282"/>
      <c r="AC35" s="282"/>
      <c r="AD35" s="282"/>
      <c r="AE35" s="282"/>
      <c r="AF35" s="282"/>
    </row>
    <row r="36" spans="1:32" ht="18.600000000000001" customHeight="1">
      <c r="A36" s="6" t="s">
        <v>98</v>
      </c>
      <c r="B36" s="6"/>
      <c r="J36" s="243"/>
      <c r="K36" s="172"/>
      <c r="L36" s="171"/>
      <c r="M36" s="172"/>
      <c r="N36" s="243"/>
      <c r="O36" s="173"/>
      <c r="P36" s="171"/>
      <c r="V36" s="282"/>
      <c r="W36" s="280"/>
      <c r="Z36" s="282"/>
      <c r="AA36" s="282"/>
      <c r="AB36" s="282"/>
      <c r="AC36" s="282"/>
      <c r="AD36" s="282"/>
      <c r="AE36" s="282"/>
      <c r="AF36" s="282"/>
    </row>
    <row r="37" spans="1:32" ht="18.600000000000001" customHeight="1">
      <c r="A37" s="10" t="s">
        <v>99</v>
      </c>
      <c r="B37" s="6"/>
      <c r="J37" s="241"/>
      <c r="L37" s="25"/>
      <c r="N37" s="241"/>
      <c r="O37" s="24"/>
      <c r="V37" s="282"/>
      <c r="W37" s="280"/>
      <c r="Z37" s="282"/>
      <c r="AA37" s="282"/>
      <c r="AB37" s="282"/>
      <c r="AC37" s="282"/>
      <c r="AD37" s="282"/>
      <c r="AE37" s="282"/>
      <c r="AF37" s="282"/>
    </row>
    <row r="38" spans="1:32" ht="18.600000000000001" customHeight="1">
      <c r="A38" s="6"/>
      <c r="B38" s="10" t="s">
        <v>100</v>
      </c>
      <c r="J38" s="241"/>
      <c r="L38" s="25"/>
      <c r="N38" s="241"/>
      <c r="O38" s="24"/>
      <c r="V38" s="282"/>
      <c r="W38" s="280"/>
      <c r="Z38" s="282"/>
      <c r="AA38" s="282"/>
      <c r="AB38" s="282"/>
      <c r="AC38" s="282"/>
      <c r="AD38" s="282"/>
      <c r="AE38" s="282"/>
      <c r="AF38" s="282"/>
    </row>
    <row r="39" spans="1:32" ht="18.600000000000001" customHeight="1">
      <c r="A39" s="6"/>
      <c r="B39" s="6"/>
      <c r="C39" s="10" t="s">
        <v>101</v>
      </c>
      <c r="J39" s="241"/>
      <c r="L39" s="25"/>
      <c r="N39" s="241"/>
      <c r="O39" s="24"/>
      <c r="V39" s="282"/>
      <c r="W39" s="280"/>
      <c r="Z39" s="282"/>
      <c r="AA39" s="282"/>
      <c r="AB39" s="282"/>
      <c r="AC39" s="282"/>
      <c r="AD39" s="282"/>
      <c r="AE39" s="282"/>
      <c r="AF39" s="282"/>
    </row>
    <row r="40" spans="1:32" ht="18.600000000000001" customHeight="1">
      <c r="A40" s="6"/>
      <c r="B40" s="6"/>
      <c r="D40" s="10" t="s">
        <v>102</v>
      </c>
      <c r="J40" s="241">
        <v>1220690</v>
      </c>
      <c r="L40" s="25">
        <v>0</v>
      </c>
      <c r="N40" s="241">
        <v>742910</v>
      </c>
      <c r="O40" s="24"/>
      <c r="P40" s="25">
        <v>0</v>
      </c>
      <c r="V40" s="282"/>
      <c r="W40" s="280"/>
      <c r="Z40" s="282"/>
      <c r="AA40" s="282"/>
      <c r="AB40" s="282"/>
      <c r="AC40" s="282"/>
      <c r="AD40" s="282"/>
      <c r="AE40" s="282"/>
      <c r="AF40" s="282"/>
    </row>
    <row r="41" spans="1:32" ht="18.600000000000001" customHeight="1">
      <c r="A41" s="6"/>
      <c r="B41" s="6"/>
      <c r="C41" s="10" t="s">
        <v>103</v>
      </c>
      <c r="J41" s="241"/>
      <c r="L41" s="25"/>
      <c r="N41" s="241"/>
      <c r="O41" s="24"/>
      <c r="V41" s="282"/>
      <c r="W41" s="280"/>
      <c r="Z41" s="282"/>
      <c r="AA41" s="282"/>
      <c r="AB41" s="282"/>
      <c r="AC41" s="282"/>
      <c r="AD41" s="282"/>
      <c r="AE41" s="282"/>
      <c r="AF41" s="282"/>
    </row>
    <row r="42" spans="1:32" ht="18.600000000000001" customHeight="1">
      <c r="A42" s="6"/>
      <c r="B42" s="6"/>
      <c r="D42" s="10" t="s">
        <v>104</v>
      </c>
      <c r="J42" s="240">
        <v>-148582</v>
      </c>
      <c r="K42" s="172"/>
      <c r="L42" s="23">
        <v>0</v>
      </c>
      <c r="M42" s="172"/>
      <c r="N42" s="240">
        <v>-148582</v>
      </c>
      <c r="O42" s="173"/>
      <c r="P42" s="23">
        <v>0</v>
      </c>
      <c r="V42" s="282"/>
      <c r="W42" s="280"/>
      <c r="Z42" s="282"/>
      <c r="AA42" s="282"/>
      <c r="AB42" s="282"/>
      <c r="AC42" s="282"/>
      <c r="AD42" s="282"/>
      <c r="AE42" s="282"/>
      <c r="AF42" s="282"/>
    </row>
    <row r="43" spans="1:32" ht="3" customHeight="1">
      <c r="B43" s="6"/>
      <c r="J43" s="243"/>
      <c r="K43" s="172"/>
      <c r="L43" s="171"/>
      <c r="M43" s="172"/>
      <c r="N43" s="243"/>
      <c r="O43" s="173"/>
      <c r="P43" s="171"/>
      <c r="V43" s="282"/>
      <c r="W43" s="280"/>
      <c r="Z43" s="282"/>
      <c r="AA43" s="282"/>
      <c r="AB43" s="282"/>
      <c r="AC43" s="282"/>
      <c r="AD43" s="282"/>
      <c r="AE43" s="282"/>
      <c r="AF43" s="282"/>
    </row>
    <row r="44" spans="1:32" ht="18.600000000000001" customHeight="1" thickBot="1">
      <c r="A44" s="6" t="s">
        <v>105</v>
      </c>
      <c r="J44" s="244">
        <f>SUM(J34:J42)</f>
        <v>15615390</v>
      </c>
      <c r="L44" s="178">
        <f>SUM(L34:L42)</f>
        <v>9044648</v>
      </c>
      <c r="N44" s="244">
        <f>SUM(N34:N42)</f>
        <v>19021087</v>
      </c>
      <c r="P44" s="178">
        <f>SUM(P34:P42)</f>
        <v>6710279</v>
      </c>
      <c r="V44" s="282"/>
      <c r="W44" s="280"/>
      <c r="Z44" s="282"/>
      <c r="AA44" s="282"/>
      <c r="AB44" s="282"/>
      <c r="AC44" s="282"/>
      <c r="AD44" s="282"/>
      <c r="AE44" s="282"/>
      <c r="AF44" s="282"/>
    </row>
    <row r="45" spans="1:32" ht="3" customHeight="1" thickTop="1">
      <c r="A45" s="27"/>
      <c r="J45" s="241"/>
      <c r="L45" s="25"/>
      <c r="N45" s="241"/>
      <c r="O45" s="24"/>
      <c r="V45" s="282"/>
      <c r="W45" s="280"/>
      <c r="Z45" s="282"/>
      <c r="AA45" s="282"/>
      <c r="AB45" s="282"/>
      <c r="AC45" s="282"/>
      <c r="AD45" s="282"/>
      <c r="AE45" s="282"/>
      <c r="AF45" s="282"/>
    </row>
    <row r="46" spans="1:32" s="157" customFormat="1" ht="18.600000000000001" customHeight="1">
      <c r="A46" s="174" t="s">
        <v>106</v>
      </c>
      <c r="H46" s="175"/>
      <c r="I46" s="175"/>
      <c r="J46" s="245"/>
      <c r="K46" s="175"/>
      <c r="L46" s="176"/>
      <c r="M46" s="175"/>
      <c r="N46" s="245"/>
      <c r="O46" s="177"/>
      <c r="P46" s="176"/>
      <c r="S46" s="294"/>
      <c r="T46" s="292"/>
      <c r="V46" s="282"/>
      <c r="W46" s="280"/>
      <c r="Y46" s="10"/>
      <c r="Z46" s="282"/>
      <c r="AA46" s="282"/>
      <c r="AB46" s="282"/>
      <c r="AC46" s="282"/>
      <c r="AD46" s="282"/>
      <c r="AE46" s="282"/>
      <c r="AF46" s="282"/>
    </row>
    <row r="47" spans="1:32" ht="18.600000000000001" customHeight="1">
      <c r="A47" s="27" t="s">
        <v>107</v>
      </c>
      <c r="J47" s="241">
        <v>14541981</v>
      </c>
      <c r="L47" s="25">
        <v>9043349</v>
      </c>
      <c r="N47" s="241">
        <v>18426759</v>
      </c>
      <c r="O47" s="21"/>
      <c r="P47" s="25">
        <v>6710279</v>
      </c>
      <c r="V47" s="282"/>
      <c r="W47" s="280"/>
      <c r="Z47" s="282"/>
      <c r="AA47" s="282"/>
      <c r="AB47" s="282"/>
      <c r="AC47" s="282"/>
      <c r="AD47" s="282"/>
      <c r="AE47" s="282"/>
      <c r="AF47" s="282"/>
    </row>
    <row r="48" spans="1:32" ht="18.600000000000001" customHeight="1">
      <c r="A48" s="27" t="s">
        <v>108</v>
      </c>
      <c r="J48" s="240">
        <v>1301</v>
      </c>
      <c r="L48" s="23">
        <v>1299</v>
      </c>
      <c r="N48" s="240">
        <v>0</v>
      </c>
      <c r="O48" s="21"/>
      <c r="P48" s="23">
        <v>0</v>
      </c>
      <c r="V48" s="282"/>
      <c r="W48" s="280"/>
      <c r="Y48" s="157"/>
      <c r="Z48" s="282"/>
      <c r="AA48" s="282"/>
      <c r="AB48" s="282"/>
      <c r="AC48" s="282"/>
      <c r="AD48" s="282"/>
      <c r="AE48" s="282"/>
      <c r="AF48" s="282"/>
    </row>
    <row r="49" spans="1:32" ht="3" customHeight="1">
      <c r="J49" s="237"/>
      <c r="L49" s="168"/>
      <c r="N49" s="237"/>
      <c r="O49" s="21"/>
      <c r="P49" s="168"/>
      <c r="V49" s="282"/>
      <c r="W49" s="280"/>
      <c r="Z49" s="282"/>
      <c r="AA49" s="282"/>
      <c r="AB49" s="282"/>
      <c r="AC49" s="282"/>
      <c r="AD49" s="282"/>
      <c r="AE49" s="282"/>
      <c r="AF49" s="282"/>
    </row>
    <row r="50" spans="1:32" ht="18.600000000000001" customHeight="1" thickBot="1">
      <c r="A50" s="27"/>
      <c r="J50" s="244">
        <f>SUM(J47:J49)</f>
        <v>14543282</v>
      </c>
      <c r="L50" s="178">
        <f>SUM(L47:L49)</f>
        <v>9044648</v>
      </c>
      <c r="N50" s="244">
        <f>SUM(N47:N49)</f>
        <v>18426759</v>
      </c>
      <c r="O50" s="21"/>
      <c r="P50" s="178">
        <f>SUM(P47:P49)</f>
        <v>6710279</v>
      </c>
      <c r="V50" s="282"/>
      <c r="W50" s="280"/>
      <c r="Z50" s="282"/>
      <c r="AA50" s="282"/>
      <c r="AB50" s="282"/>
      <c r="AC50" s="282"/>
      <c r="AD50" s="282"/>
      <c r="AE50" s="282"/>
      <c r="AF50" s="282"/>
    </row>
    <row r="51" spans="1:32" ht="3" customHeight="1" thickTop="1">
      <c r="A51" s="27"/>
      <c r="J51" s="241"/>
      <c r="L51" s="25"/>
      <c r="N51" s="241"/>
      <c r="O51" s="24"/>
      <c r="V51" s="282"/>
      <c r="W51" s="280"/>
      <c r="Z51" s="282"/>
      <c r="AA51" s="282"/>
      <c r="AB51" s="282"/>
      <c r="AC51" s="282"/>
      <c r="AD51" s="282"/>
      <c r="AE51" s="282"/>
      <c r="AF51" s="282"/>
    </row>
    <row r="52" spans="1:32" s="157" customFormat="1" ht="18.600000000000001" customHeight="1">
      <c r="A52" s="162" t="s">
        <v>109</v>
      </c>
      <c r="H52" s="175"/>
      <c r="I52" s="175"/>
      <c r="J52" s="246"/>
      <c r="K52" s="175"/>
      <c r="L52" s="179"/>
      <c r="M52" s="175"/>
      <c r="N52" s="246"/>
      <c r="O52" s="180"/>
      <c r="P52" s="179"/>
      <c r="S52" s="294"/>
      <c r="T52" s="292"/>
      <c r="V52" s="282"/>
      <c r="W52" s="280"/>
      <c r="Y52" s="10"/>
      <c r="Z52" s="282"/>
      <c r="AA52" s="282"/>
      <c r="AB52" s="282"/>
      <c r="AC52" s="282"/>
      <c r="AD52" s="282"/>
      <c r="AE52" s="282"/>
      <c r="AF52" s="282"/>
    </row>
    <row r="53" spans="1:32" ht="18.600000000000001" customHeight="1">
      <c r="A53" s="10" t="s">
        <v>107</v>
      </c>
      <c r="J53" s="242">
        <v>15614089</v>
      </c>
      <c r="K53" s="26"/>
      <c r="L53" s="26">
        <v>9043349</v>
      </c>
      <c r="M53" s="26"/>
      <c r="N53" s="242">
        <v>19021087</v>
      </c>
      <c r="O53" s="26"/>
      <c r="P53" s="26">
        <v>6710279</v>
      </c>
      <c r="S53" s="293"/>
      <c r="V53" s="282"/>
      <c r="W53" s="280"/>
      <c r="Z53" s="282"/>
      <c r="AA53" s="282"/>
      <c r="AB53" s="282"/>
      <c r="AC53" s="282"/>
      <c r="AD53" s="282"/>
      <c r="AE53" s="282"/>
      <c r="AF53" s="282"/>
    </row>
    <row r="54" spans="1:32" ht="18.600000000000001" customHeight="1">
      <c r="A54" s="10" t="s">
        <v>108</v>
      </c>
      <c r="J54" s="247">
        <v>1301</v>
      </c>
      <c r="L54" s="181">
        <v>1299</v>
      </c>
      <c r="N54" s="247">
        <v>0</v>
      </c>
      <c r="O54" s="28"/>
      <c r="P54" s="181">
        <v>0</v>
      </c>
      <c r="V54" s="282"/>
      <c r="W54" s="280"/>
      <c r="Y54" s="157"/>
      <c r="Z54" s="282"/>
      <c r="AA54" s="282"/>
      <c r="AB54" s="282"/>
      <c r="AC54" s="282"/>
      <c r="AD54" s="282"/>
      <c r="AE54" s="282"/>
      <c r="AF54" s="282"/>
    </row>
    <row r="55" spans="1:32" ht="3" customHeight="1">
      <c r="J55" s="237"/>
      <c r="L55" s="168"/>
      <c r="N55" s="237"/>
      <c r="O55" s="169"/>
      <c r="P55" s="168"/>
      <c r="V55" s="282"/>
      <c r="W55" s="280"/>
      <c r="Z55" s="282"/>
      <c r="AA55" s="282"/>
      <c r="AB55" s="282"/>
      <c r="AC55" s="282"/>
      <c r="AD55" s="282"/>
      <c r="AE55" s="282"/>
      <c r="AF55" s="282"/>
    </row>
    <row r="56" spans="1:32" ht="18.600000000000001" customHeight="1" thickBot="1">
      <c r="A56" s="27"/>
      <c r="J56" s="244">
        <f>SUM(J53:J55)</f>
        <v>15615390</v>
      </c>
      <c r="L56" s="178">
        <f>SUM(L53:L55)</f>
        <v>9044648</v>
      </c>
      <c r="N56" s="244">
        <f>SUM(N53:N55)</f>
        <v>19021087</v>
      </c>
      <c r="O56" s="24"/>
      <c r="P56" s="178">
        <f>SUM(P53:P55)</f>
        <v>6710279</v>
      </c>
      <c r="V56" s="282"/>
      <c r="W56" s="280"/>
      <c r="Z56" s="282"/>
      <c r="AA56" s="282"/>
      <c r="AB56" s="282"/>
      <c r="AC56" s="282"/>
      <c r="AD56" s="282"/>
      <c r="AE56" s="282"/>
      <c r="AF56" s="282"/>
    </row>
    <row r="57" spans="1:32" ht="3" customHeight="1" thickTop="1">
      <c r="J57" s="242"/>
      <c r="L57" s="26"/>
      <c r="M57" s="28"/>
      <c r="N57" s="242"/>
      <c r="O57" s="22"/>
      <c r="P57" s="26"/>
      <c r="V57" s="282"/>
      <c r="W57" s="280"/>
      <c r="Z57" s="282"/>
      <c r="AA57" s="282"/>
      <c r="AB57" s="282"/>
      <c r="AC57" s="282"/>
      <c r="AD57" s="282"/>
      <c r="AE57" s="282"/>
      <c r="AF57" s="282"/>
    </row>
    <row r="58" spans="1:32" ht="18.600000000000001" customHeight="1">
      <c r="A58" s="6" t="s">
        <v>110</v>
      </c>
      <c r="J58" s="237"/>
      <c r="L58" s="168"/>
      <c r="N58" s="237"/>
      <c r="O58" s="169"/>
      <c r="P58" s="168"/>
      <c r="V58" s="282"/>
      <c r="W58" s="280"/>
      <c r="Z58" s="282"/>
      <c r="AA58" s="282"/>
      <c r="AB58" s="282"/>
      <c r="AC58" s="282"/>
      <c r="AD58" s="282"/>
      <c r="AE58" s="282"/>
      <c r="AF58" s="282"/>
    </row>
    <row r="59" spans="1:32" ht="3" customHeight="1">
      <c r="J59" s="237"/>
      <c r="L59" s="168"/>
      <c r="N59" s="237"/>
      <c r="O59" s="169"/>
      <c r="P59" s="168"/>
      <c r="V59" s="282"/>
      <c r="W59" s="280"/>
      <c r="Z59" s="282"/>
      <c r="AA59" s="282"/>
      <c r="AB59" s="282"/>
      <c r="AC59" s="282"/>
      <c r="AD59" s="282"/>
      <c r="AE59" s="282"/>
      <c r="AF59" s="282"/>
    </row>
    <row r="60" spans="1:32" ht="18.600000000000001" customHeight="1" thickBot="1">
      <c r="A60" s="10" t="s">
        <v>111</v>
      </c>
      <c r="J60" s="248">
        <v>0.05</v>
      </c>
      <c r="K60" s="183"/>
      <c r="L60" s="182">
        <v>0.04</v>
      </c>
      <c r="M60" s="183"/>
      <c r="N60" s="248">
        <v>0.06</v>
      </c>
      <c r="O60" s="169"/>
      <c r="P60" s="182">
        <v>0.03</v>
      </c>
      <c r="V60" s="295"/>
      <c r="W60" s="280"/>
      <c r="Z60" s="296"/>
      <c r="AA60" s="296"/>
      <c r="AB60" s="296"/>
      <c r="AC60" s="296"/>
      <c r="AD60" s="296"/>
      <c r="AE60" s="296"/>
      <c r="AF60" s="296"/>
    </row>
    <row r="61" spans="1:32" ht="6.75" customHeight="1" thickTop="1">
      <c r="J61" s="168"/>
      <c r="K61" s="183"/>
      <c r="L61" s="168"/>
      <c r="M61" s="183"/>
      <c r="N61" s="168"/>
      <c r="O61" s="169"/>
      <c r="P61" s="168"/>
      <c r="W61" s="280"/>
      <c r="Z61" s="282"/>
      <c r="AA61" s="282"/>
      <c r="AB61" s="282"/>
      <c r="AC61" s="282"/>
      <c r="AD61" s="282"/>
      <c r="AE61" s="282"/>
      <c r="AF61" s="282"/>
    </row>
    <row r="62" spans="1:32" ht="17.25" customHeight="1">
      <c r="A62" s="279" t="s">
        <v>37</v>
      </c>
      <c r="J62" s="168"/>
      <c r="K62" s="183"/>
      <c r="L62" s="168"/>
      <c r="M62" s="183"/>
      <c r="N62" s="168"/>
      <c r="O62" s="169"/>
      <c r="P62" s="168"/>
      <c r="W62" s="295"/>
      <c r="Z62" s="282"/>
      <c r="AA62" s="282"/>
      <c r="AB62" s="282"/>
      <c r="AC62" s="282"/>
      <c r="AD62" s="282"/>
      <c r="AE62" s="282"/>
      <c r="AF62" s="282"/>
    </row>
    <row r="63" spans="1:32" ht="7.5" customHeight="1">
      <c r="A63" s="279"/>
      <c r="J63" s="168"/>
      <c r="K63" s="183"/>
      <c r="L63" s="168"/>
      <c r="M63" s="183"/>
      <c r="N63" s="168"/>
      <c r="O63" s="169"/>
      <c r="P63" s="168"/>
      <c r="W63" s="295"/>
      <c r="Z63" s="282"/>
      <c r="AA63" s="282"/>
      <c r="AB63" s="282"/>
      <c r="AC63" s="282"/>
      <c r="AD63" s="282"/>
      <c r="AE63" s="282"/>
      <c r="AF63" s="282"/>
    </row>
    <row r="64" spans="1:32" ht="21.95" customHeight="1">
      <c r="A64" s="206" t="str">
        <f>'TH 2-4'!A141</f>
        <v>หมายเหตุประกอบงบการเงินรวมและงบการเงินเฉพาะกิจการเป็นส่วนหนึ่งของงบการเงินนี้</v>
      </c>
      <c r="B64" s="30"/>
      <c r="C64" s="30"/>
      <c r="D64" s="30"/>
      <c r="E64" s="30"/>
      <c r="F64" s="30"/>
      <c r="G64" s="30"/>
      <c r="H64" s="184"/>
      <c r="I64" s="184"/>
      <c r="J64" s="185"/>
      <c r="K64" s="184"/>
      <c r="L64" s="185"/>
      <c r="M64" s="184"/>
      <c r="N64" s="185"/>
      <c r="O64" s="186"/>
      <c r="P64" s="185"/>
      <c r="Z64" s="282"/>
      <c r="AA64" s="282"/>
      <c r="AB64" s="282"/>
      <c r="AC64" s="282"/>
      <c r="AD64" s="282"/>
      <c r="AE64" s="282"/>
      <c r="AF64" s="282"/>
    </row>
  </sheetData>
  <mergeCells count="2">
    <mergeCell ref="J5:L5"/>
    <mergeCell ref="N5:P5"/>
  </mergeCells>
  <pageMargins left="0.8" right="0.5" top="0.5" bottom="0.6" header="0.49" footer="0.4"/>
  <pageSetup paperSize="9" scale="90" firstPageNumber="5" fitToHeight="0" orientation="portrait" useFirstPageNumber="1" horizontalDpi="1200" verticalDpi="1200" r:id="rId1"/>
  <headerFooter>
    <oddFooter>&amp;R&amp;"Browallia New,Regular"&amp;13&amp;P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466B4-53F2-46AF-B9A0-8731746FD052}">
  <sheetPr>
    <tabColor theme="3" tint="0.39997558519241921"/>
  </sheetPr>
  <dimension ref="A1:BF35"/>
  <sheetViews>
    <sheetView topLeftCell="D1" zoomScaleNormal="100" zoomScaleSheetLayoutView="96" workbookViewId="0">
      <selection activeCell="W20" sqref="W20"/>
    </sheetView>
  </sheetViews>
  <sheetFormatPr defaultRowHeight="20.100000000000001" customHeight="1"/>
  <cols>
    <col min="1" max="2" width="1.7109375" style="68" customWidth="1"/>
    <col min="3" max="3" width="33.28515625" style="68" customWidth="1"/>
    <col min="4" max="4" width="7.7109375" style="68" customWidth="1"/>
    <col min="5" max="5" width="0.7109375" style="68" customWidth="1"/>
    <col min="6" max="6" width="10.42578125" style="69" customWidth="1"/>
    <col min="7" max="7" width="0.7109375" style="69" customWidth="1"/>
    <col min="8" max="8" width="10" style="69" customWidth="1"/>
    <col min="9" max="9" width="0.7109375" style="69" customWidth="1"/>
    <col min="10" max="10" width="12" style="69" customWidth="1"/>
    <col min="11" max="11" width="0.7109375" style="69" customWidth="1"/>
    <col min="12" max="12" width="10" style="70" customWidth="1"/>
    <col min="13" max="13" width="0.7109375" style="71" customWidth="1"/>
    <col min="14" max="14" width="11.28515625" style="70" customWidth="1"/>
    <col min="15" max="15" width="0.7109375" style="71" customWidth="1"/>
    <col min="16" max="16" width="14.7109375" style="71" customWidth="1"/>
    <col min="17" max="17" width="0.7109375" style="71" customWidth="1"/>
    <col min="18" max="18" width="11.7109375" style="70" customWidth="1"/>
    <col min="19" max="19" width="0.7109375" style="68" customWidth="1"/>
    <col min="20" max="20" width="12" style="68" customWidth="1"/>
    <col min="21" max="21" width="0.7109375" style="68" customWidth="1"/>
    <col min="22" max="22" width="12.140625" style="68" customWidth="1"/>
    <col min="23" max="24" width="9" style="68"/>
    <col min="25" max="25" width="9" style="68" hidden="1" customWidth="1"/>
    <col min="26" max="26" width="9" style="68"/>
    <col min="27" max="27" width="9" style="68" hidden="1" customWidth="1"/>
    <col min="28" max="28" width="9" style="68"/>
    <col min="29" max="29" width="9" style="68" hidden="1" customWidth="1"/>
    <col min="30" max="30" width="9" style="68"/>
    <col min="31" max="31" width="9" style="68" hidden="1" customWidth="1"/>
    <col min="32" max="32" width="9" style="68"/>
    <col min="33" max="33" width="9" style="68" hidden="1" customWidth="1"/>
    <col min="34" max="34" width="9" style="68"/>
    <col min="35" max="35" width="8" style="68" hidden="1" customWidth="1"/>
    <col min="36" max="36" width="9" style="68"/>
    <col min="37" max="37" width="9" style="68" hidden="1" customWidth="1"/>
    <col min="38" max="38" width="9" style="68"/>
    <col min="39" max="39" width="9" style="68" hidden="1" customWidth="1"/>
    <col min="40" max="128" width="9" style="68"/>
    <col min="129" max="130" width="1.7109375" style="68" customWidth="1"/>
    <col min="131" max="131" width="50.28515625" style="68" customWidth="1"/>
    <col min="132" max="132" width="7.7109375" style="68" customWidth="1"/>
    <col min="133" max="133" width="1" style="68" customWidth="1"/>
    <col min="134" max="134" width="11.28515625" style="68" customWidth="1"/>
    <col min="135" max="135" width="1" style="68" customWidth="1"/>
    <col min="136" max="136" width="13.140625" style="68" customWidth="1"/>
    <col min="137" max="137" width="1" style="68" customWidth="1"/>
    <col min="138" max="138" width="10.7109375" style="68" customWidth="1"/>
    <col min="139" max="139" width="1" style="68" customWidth="1"/>
    <col min="140" max="140" width="11.28515625" style="68" customWidth="1"/>
    <col min="141" max="141" width="1" style="68" customWidth="1"/>
    <col min="142" max="142" width="15" style="68" customWidth="1"/>
    <col min="143" max="143" width="1" style="68" customWidth="1"/>
    <col min="144" max="144" width="11.7109375" style="68" customWidth="1"/>
    <col min="145" max="145" width="1" style="68" customWidth="1"/>
    <col min="146" max="146" width="12.7109375" style="68" customWidth="1"/>
    <col min="147" max="147" width="1" style="68" customWidth="1"/>
    <col min="148" max="148" width="12.140625" style="68" customWidth="1"/>
    <col min="149" max="149" width="0.140625" style="68" customWidth="1"/>
    <col min="150" max="384" width="9" style="68"/>
    <col min="385" max="386" width="1.7109375" style="68" customWidth="1"/>
    <col min="387" max="387" width="50.28515625" style="68" customWidth="1"/>
    <col min="388" max="388" width="7.7109375" style="68" customWidth="1"/>
    <col min="389" max="389" width="1" style="68" customWidth="1"/>
    <col min="390" max="390" width="11.28515625" style="68" customWidth="1"/>
    <col min="391" max="391" width="1" style="68" customWidth="1"/>
    <col min="392" max="392" width="13.140625" style="68" customWidth="1"/>
    <col min="393" max="393" width="1" style="68" customWidth="1"/>
    <col min="394" max="394" width="10.7109375" style="68" customWidth="1"/>
    <col min="395" max="395" width="1" style="68" customWidth="1"/>
    <col min="396" max="396" width="11.28515625" style="68" customWidth="1"/>
    <col min="397" max="397" width="1" style="68" customWidth="1"/>
    <col min="398" max="398" width="15" style="68" customWidth="1"/>
    <col min="399" max="399" width="1" style="68" customWidth="1"/>
    <col min="400" max="400" width="11.7109375" style="68" customWidth="1"/>
    <col min="401" max="401" width="1" style="68" customWidth="1"/>
    <col min="402" max="402" width="12.7109375" style="68" customWidth="1"/>
    <col min="403" max="403" width="1" style="68" customWidth="1"/>
    <col min="404" max="404" width="12.140625" style="68" customWidth="1"/>
    <col min="405" max="405" width="0.140625" style="68" customWidth="1"/>
    <col min="406" max="640" width="9" style="68"/>
    <col min="641" max="642" width="1.7109375" style="68" customWidth="1"/>
    <col min="643" max="643" width="50.28515625" style="68" customWidth="1"/>
    <col min="644" max="644" width="7.7109375" style="68" customWidth="1"/>
    <col min="645" max="645" width="1" style="68" customWidth="1"/>
    <col min="646" max="646" width="11.28515625" style="68" customWidth="1"/>
    <col min="647" max="647" width="1" style="68" customWidth="1"/>
    <col min="648" max="648" width="13.140625" style="68" customWidth="1"/>
    <col min="649" max="649" width="1" style="68" customWidth="1"/>
    <col min="650" max="650" width="10.7109375" style="68" customWidth="1"/>
    <col min="651" max="651" width="1" style="68" customWidth="1"/>
    <col min="652" max="652" width="11.28515625" style="68" customWidth="1"/>
    <col min="653" max="653" width="1" style="68" customWidth="1"/>
    <col min="654" max="654" width="15" style="68" customWidth="1"/>
    <col min="655" max="655" width="1" style="68" customWidth="1"/>
    <col min="656" max="656" width="11.7109375" style="68" customWidth="1"/>
    <col min="657" max="657" width="1" style="68" customWidth="1"/>
    <col min="658" max="658" width="12.7109375" style="68" customWidth="1"/>
    <col min="659" max="659" width="1" style="68" customWidth="1"/>
    <col min="660" max="660" width="12.140625" style="68" customWidth="1"/>
    <col min="661" max="661" width="0.140625" style="68" customWidth="1"/>
    <col min="662" max="896" width="9" style="68"/>
    <col min="897" max="898" width="1.7109375" style="68" customWidth="1"/>
    <col min="899" max="899" width="50.28515625" style="68" customWidth="1"/>
    <col min="900" max="900" width="7.7109375" style="68" customWidth="1"/>
    <col min="901" max="901" width="1" style="68" customWidth="1"/>
    <col min="902" max="902" width="11.28515625" style="68" customWidth="1"/>
    <col min="903" max="903" width="1" style="68" customWidth="1"/>
    <col min="904" max="904" width="13.140625" style="68" customWidth="1"/>
    <col min="905" max="905" width="1" style="68" customWidth="1"/>
    <col min="906" max="906" width="10.7109375" style="68" customWidth="1"/>
    <col min="907" max="907" width="1" style="68" customWidth="1"/>
    <col min="908" max="908" width="11.28515625" style="68" customWidth="1"/>
    <col min="909" max="909" width="1" style="68" customWidth="1"/>
    <col min="910" max="910" width="15" style="68" customWidth="1"/>
    <col min="911" max="911" width="1" style="68" customWidth="1"/>
    <col min="912" max="912" width="11.7109375" style="68" customWidth="1"/>
    <col min="913" max="913" width="1" style="68" customWidth="1"/>
    <col min="914" max="914" width="12.7109375" style="68" customWidth="1"/>
    <col min="915" max="915" width="1" style="68" customWidth="1"/>
    <col min="916" max="916" width="12.140625" style="68" customWidth="1"/>
    <col min="917" max="917" width="0.140625" style="68" customWidth="1"/>
    <col min="918" max="1152" width="9" style="68"/>
    <col min="1153" max="1154" width="1.7109375" style="68" customWidth="1"/>
    <col min="1155" max="1155" width="50.28515625" style="68" customWidth="1"/>
    <col min="1156" max="1156" width="7.7109375" style="68" customWidth="1"/>
    <col min="1157" max="1157" width="1" style="68" customWidth="1"/>
    <col min="1158" max="1158" width="11.28515625" style="68" customWidth="1"/>
    <col min="1159" max="1159" width="1" style="68" customWidth="1"/>
    <col min="1160" max="1160" width="13.140625" style="68" customWidth="1"/>
    <col min="1161" max="1161" width="1" style="68" customWidth="1"/>
    <col min="1162" max="1162" width="10.7109375" style="68" customWidth="1"/>
    <col min="1163" max="1163" width="1" style="68" customWidth="1"/>
    <col min="1164" max="1164" width="11.28515625" style="68" customWidth="1"/>
    <col min="1165" max="1165" width="1" style="68" customWidth="1"/>
    <col min="1166" max="1166" width="15" style="68" customWidth="1"/>
    <col min="1167" max="1167" width="1" style="68" customWidth="1"/>
    <col min="1168" max="1168" width="11.7109375" style="68" customWidth="1"/>
    <col min="1169" max="1169" width="1" style="68" customWidth="1"/>
    <col min="1170" max="1170" width="12.7109375" style="68" customWidth="1"/>
    <col min="1171" max="1171" width="1" style="68" customWidth="1"/>
    <col min="1172" max="1172" width="12.140625" style="68" customWidth="1"/>
    <col min="1173" max="1173" width="0.140625" style="68" customWidth="1"/>
    <col min="1174" max="1408" width="9" style="68"/>
    <col min="1409" max="1410" width="1.7109375" style="68" customWidth="1"/>
    <col min="1411" max="1411" width="50.28515625" style="68" customWidth="1"/>
    <col min="1412" max="1412" width="7.7109375" style="68" customWidth="1"/>
    <col min="1413" max="1413" width="1" style="68" customWidth="1"/>
    <col min="1414" max="1414" width="11.28515625" style="68" customWidth="1"/>
    <col min="1415" max="1415" width="1" style="68" customWidth="1"/>
    <col min="1416" max="1416" width="13.140625" style="68" customWidth="1"/>
    <col min="1417" max="1417" width="1" style="68" customWidth="1"/>
    <col min="1418" max="1418" width="10.7109375" style="68" customWidth="1"/>
    <col min="1419" max="1419" width="1" style="68" customWidth="1"/>
    <col min="1420" max="1420" width="11.28515625" style="68" customWidth="1"/>
    <col min="1421" max="1421" width="1" style="68" customWidth="1"/>
    <col min="1422" max="1422" width="15" style="68" customWidth="1"/>
    <col min="1423" max="1423" width="1" style="68" customWidth="1"/>
    <col min="1424" max="1424" width="11.7109375" style="68" customWidth="1"/>
    <col min="1425" max="1425" width="1" style="68" customWidth="1"/>
    <col min="1426" max="1426" width="12.7109375" style="68" customWidth="1"/>
    <col min="1427" max="1427" width="1" style="68" customWidth="1"/>
    <col min="1428" max="1428" width="12.140625" style="68" customWidth="1"/>
    <col min="1429" max="1429" width="0.140625" style="68" customWidth="1"/>
    <col min="1430" max="1664" width="9" style="68"/>
    <col min="1665" max="1666" width="1.7109375" style="68" customWidth="1"/>
    <col min="1667" max="1667" width="50.28515625" style="68" customWidth="1"/>
    <col min="1668" max="1668" width="7.7109375" style="68" customWidth="1"/>
    <col min="1669" max="1669" width="1" style="68" customWidth="1"/>
    <col min="1670" max="1670" width="11.28515625" style="68" customWidth="1"/>
    <col min="1671" max="1671" width="1" style="68" customWidth="1"/>
    <col min="1672" max="1672" width="13.140625" style="68" customWidth="1"/>
    <col min="1673" max="1673" width="1" style="68" customWidth="1"/>
    <col min="1674" max="1674" width="10.7109375" style="68" customWidth="1"/>
    <col min="1675" max="1675" width="1" style="68" customWidth="1"/>
    <col min="1676" max="1676" width="11.28515625" style="68" customWidth="1"/>
    <col min="1677" max="1677" width="1" style="68" customWidth="1"/>
    <col min="1678" max="1678" width="15" style="68" customWidth="1"/>
    <col min="1679" max="1679" width="1" style="68" customWidth="1"/>
    <col min="1680" max="1680" width="11.7109375" style="68" customWidth="1"/>
    <col min="1681" max="1681" width="1" style="68" customWidth="1"/>
    <col min="1682" max="1682" width="12.7109375" style="68" customWidth="1"/>
    <col min="1683" max="1683" width="1" style="68" customWidth="1"/>
    <col min="1684" max="1684" width="12.140625" style="68" customWidth="1"/>
    <col min="1685" max="1685" width="0.140625" style="68" customWidth="1"/>
    <col min="1686" max="1920" width="9" style="68"/>
    <col min="1921" max="1922" width="1.7109375" style="68" customWidth="1"/>
    <col min="1923" max="1923" width="50.28515625" style="68" customWidth="1"/>
    <col min="1924" max="1924" width="7.7109375" style="68" customWidth="1"/>
    <col min="1925" max="1925" width="1" style="68" customWidth="1"/>
    <col min="1926" max="1926" width="11.28515625" style="68" customWidth="1"/>
    <col min="1927" max="1927" width="1" style="68" customWidth="1"/>
    <col min="1928" max="1928" width="13.140625" style="68" customWidth="1"/>
    <col min="1929" max="1929" width="1" style="68" customWidth="1"/>
    <col min="1930" max="1930" width="10.7109375" style="68" customWidth="1"/>
    <col min="1931" max="1931" width="1" style="68" customWidth="1"/>
    <col min="1932" max="1932" width="11.28515625" style="68" customWidth="1"/>
    <col min="1933" max="1933" width="1" style="68" customWidth="1"/>
    <col min="1934" max="1934" width="15" style="68" customWidth="1"/>
    <col min="1935" max="1935" width="1" style="68" customWidth="1"/>
    <col min="1936" max="1936" width="11.7109375" style="68" customWidth="1"/>
    <col min="1937" max="1937" width="1" style="68" customWidth="1"/>
    <col min="1938" max="1938" width="12.7109375" style="68" customWidth="1"/>
    <col min="1939" max="1939" width="1" style="68" customWidth="1"/>
    <col min="1940" max="1940" width="12.140625" style="68" customWidth="1"/>
    <col min="1941" max="1941" width="0.140625" style="68" customWidth="1"/>
    <col min="1942" max="2176" width="9" style="68"/>
    <col min="2177" max="2178" width="1.7109375" style="68" customWidth="1"/>
    <col min="2179" max="2179" width="50.28515625" style="68" customWidth="1"/>
    <col min="2180" max="2180" width="7.7109375" style="68" customWidth="1"/>
    <col min="2181" max="2181" width="1" style="68" customWidth="1"/>
    <col min="2182" max="2182" width="11.28515625" style="68" customWidth="1"/>
    <col min="2183" max="2183" width="1" style="68" customWidth="1"/>
    <col min="2184" max="2184" width="13.140625" style="68" customWidth="1"/>
    <col min="2185" max="2185" width="1" style="68" customWidth="1"/>
    <col min="2186" max="2186" width="10.7109375" style="68" customWidth="1"/>
    <col min="2187" max="2187" width="1" style="68" customWidth="1"/>
    <col min="2188" max="2188" width="11.28515625" style="68" customWidth="1"/>
    <col min="2189" max="2189" width="1" style="68" customWidth="1"/>
    <col min="2190" max="2190" width="15" style="68" customWidth="1"/>
    <col min="2191" max="2191" width="1" style="68" customWidth="1"/>
    <col min="2192" max="2192" width="11.7109375" style="68" customWidth="1"/>
    <col min="2193" max="2193" width="1" style="68" customWidth="1"/>
    <col min="2194" max="2194" width="12.7109375" style="68" customWidth="1"/>
    <col min="2195" max="2195" width="1" style="68" customWidth="1"/>
    <col min="2196" max="2196" width="12.140625" style="68" customWidth="1"/>
    <col min="2197" max="2197" width="0.140625" style="68" customWidth="1"/>
    <col min="2198" max="2432" width="9" style="68"/>
    <col min="2433" max="2434" width="1.7109375" style="68" customWidth="1"/>
    <col min="2435" max="2435" width="50.28515625" style="68" customWidth="1"/>
    <col min="2436" max="2436" width="7.7109375" style="68" customWidth="1"/>
    <col min="2437" max="2437" width="1" style="68" customWidth="1"/>
    <col min="2438" max="2438" width="11.28515625" style="68" customWidth="1"/>
    <col min="2439" max="2439" width="1" style="68" customWidth="1"/>
    <col min="2440" max="2440" width="13.140625" style="68" customWidth="1"/>
    <col min="2441" max="2441" width="1" style="68" customWidth="1"/>
    <col min="2442" max="2442" width="10.7109375" style="68" customWidth="1"/>
    <col min="2443" max="2443" width="1" style="68" customWidth="1"/>
    <col min="2444" max="2444" width="11.28515625" style="68" customWidth="1"/>
    <col min="2445" max="2445" width="1" style="68" customWidth="1"/>
    <col min="2446" max="2446" width="15" style="68" customWidth="1"/>
    <col min="2447" max="2447" width="1" style="68" customWidth="1"/>
    <col min="2448" max="2448" width="11.7109375" style="68" customWidth="1"/>
    <col min="2449" max="2449" width="1" style="68" customWidth="1"/>
    <col min="2450" max="2450" width="12.7109375" style="68" customWidth="1"/>
    <col min="2451" max="2451" width="1" style="68" customWidth="1"/>
    <col min="2452" max="2452" width="12.140625" style="68" customWidth="1"/>
    <col min="2453" max="2453" width="0.140625" style="68" customWidth="1"/>
    <col min="2454" max="2688" width="9" style="68"/>
    <col min="2689" max="2690" width="1.7109375" style="68" customWidth="1"/>
    <col min="2691" max="2691" width="50.28515625" style="68" customWidth="1"/>
    <col min="2692" max="2692" width="7.7109375" style="68" customWidth="1"/>
    <col min="2693" max="2693" width="1" style="68" customWidth="1"/>
    <col min="2694" max="2694" width="11.28515625" style="68" customWidth="1"/>
    <col min="2695" max="2695" width="1" style="68" customWidth="1"/>
    <col min="2696" max="2696" width="13.140625" style="68" customWidth="1"/>
    <col min="2697" max="2697" width="1" style="68" customWidth="1"/>
    <col min="2698" max="2698" width="10.7109375" style="68" customWidth="1"/>
    <col min="2699" max="2699" width="1" style="68" customWidth="1"/>
    <col min="2700" max="2700" width="11.28515625" style="68" customWidth="1"/>
    <col min="2701" max="2701" width="1" style="68" customWidth="1"/>
    <col min="2702" max="2702" width="15" style="68" customWidth="1"/>
    <col min="2703" max="2703" width="1" style="68" customWidth="1"/>
    <col min="2704" max="2704" width="11.7109375" style="68" customWidth="1"/>
    <col min="2705" max="2705" width="1" style="68" customWidth="1"/>
    <col min="2706" max="2706" width="12.7109375" style="68" customWidth="1"/>
    <col min="2707" max="2707" width="1" style="68" customWidth="1"/>
    <col min="2708" max="2708" width="12.140625" style="68" customWidth="1"/>
    <col min="2709" max="2709" width="0.140625" style="68" customWidth="1"/>
    <col min="2710" max="2944" width="9" style="68"/>
    <col min="2945" max="2946" width="1.7109375" style="68" customWidth="1"/>
    <col min="2947" max="2947" width="50.28515625" style="68" customWidth="1"/>
    <col min="2948" max="2948" width="7.7109375" style="68" customWidth="1"/>
    <col min="2949" max="2949" width="1" style="68" customWidth="1"/>
    <col min="2950" max="2950" width="11.28515625" style="68" customWidth="1"/>
    <col min="2951" max="2951" width="1" style="68" customWidth="1"/>
    <col min="2952" max="2952" width="13.140625" style="68" customWidth="1"/>
    <col min="2953" max="2953" width="1" style="68" customWidth="1"/>
    <col min="2954" max="2954" width="10.7109375" style="68" customWidth="1"/>
    <col min="2955" max="2955" width="1" style="68" customWidth="1"/>
    <col min="2956" max="2956" width="11.28515625" style="68" customWidth="1"/>
    <col min="2957" max="2957" width="1" style="68" customWidth="1"/>
    <col min="2958" max="2958" width="15" style="68" customWidth="1"/>
    <col min="2959" max="2959" width="1" style="68" customWidth="1"/>
    <col min="2960" max="2960" width="11.7109375" style="68" customWidth="1"/>
    <col min="2961" max="2961" width="1" style="68" customWidth="1"/>
    <col min="2962" max="2962" width="12.7109375" style="68" customWidth="1"/>
    <col min="2963" max="2963" width="1" style="68" customWidth="1"/>
    <col min="2964" max="2964" width="12.140625" style="68" customWidth="1"/>
    <col min="2965" max="2965" width="0.140625" style="68" customWidth="1"/>
    <col min="2966" max="3200" width="9" style="68"/>
    <col min="3201" max="3202" width="1.7109375" style="68" customWidth="1"/>
    <col min="3203" max="3203" width="50.28515625" style="68" customWidth="1"/>
    <col min="3204" max="3204" width="7.7109375" style="68" customWidth="1"/>
    <col min="3205" max="3205" width="1" style="68" customWidth="1"/>
    <col min="3206" max="3206" width="11.28515625" style="68" customWidth="1"/>
    <col min="3207" max="3207" width="1" style="68" customWidth="1"/>
    <col min="3208" max="3208" width="13.140625" style="68" customWidth="1"/>
    <col min="3209" max="3209" width="1" style="68" customWidth="1"/>
    <col min="3210" max="3210" width="10.7109375" style="68" customWidth="1"/>
    <col min="3211" max="3211" width="1" style="68" customWidth="1"/>
    <col min="3212" max="3212" width="11.28515625" style="68" customWidth="1"/>
    <col min="3213" max="3213" width="1" style="68" customWidth="1"/>
    <col min="3214" max="3214" width="15" style="68" customWidth="1"/>
    <col min="3215" max="3215" width="1" style="68" customWidth="1"/>
    <col min="3216" max="3216" width="11.7109375" style="68" customWidth="1"/>
    <col min="3217" max="3217" width="1" style="68" customWidth="1"/>
    <col min="3218" max="3218" width="12.7109375" style="68" customWidth="1"/>
    <col min="3219" max="3219" width="1" style="68" customWidth="1"/>
    <col min="3220" max="3220" width="12.140625" style="68" customWidth="1"/>
    <col min="3221" max="3221" width="0.140625" style="68" customWidth="1"/>
    <col min="3222" max="3456" width="9" style="68"/>
    <col min="3457" max="3458" width="1.7109375" style="68" customWidth="1"/>
    <col min="3459" max="3459" width="50.28515625" style="68" customWidth="1"/>
    <col min="3460" max="3460" width="7.7109375" style="68" customWidth="1"/>
    <col min="3461" max="3461" width="1" style="68" customWidth="1"/>
    <col min="3462" max="3462" width="11.28515625" style="68" customWidth="1"/>
    <col min="3463" max="3463" width="1" style="68" customWidth="1"/>
    <col min="3464" max="3464" width="13.140625" style="68" customWidth="1"/>
    <col min="3465" max="3465" width="1" style="68" customWidth="1"/>
    <col min="3466" max="3466" width="10.7109375" style="68" customWidth="1"/>
    <col min="3467" max="3467" width="1" style="68" customWidth="1"/>
    <col min="3468" max="3468" width="11.28515625" style="68" customWidth="1"/>
    <col min="3469" max="3469" width="1" style="68" customWidth="1"/>
    <col min="3470" max="3470" width="15" style="68" customWidth="1"/>
    <col min="3471" max="3471" width="1" style="68" customWidth="1"/>
    <col min="3472" max="3472" width="11.7109375" style="68" customWidth="1"/>
    <col min="3473" max="3473" width="1" style="68" customWidth="1"/>
    <col min="3474" max="3474" width="12.7109375" style="68" customWidth="1"/>
    <col min="3475" max="3475" width="1" style="68" customWidth="1"/>
    <col min="3476" max="3476" width="12.140625" style="68" customWidth="1"/>
    <col min="3477" max="3477" width="0.140625" style="68" customWidth="1"/>
    <col min="3478" max="3712" width="9" style="68"/>
    <col min="3713" max="3714" width="1.7109375" style="68" customWidth="1"/>
    <col min="3715" max="3715" width="50.28515625" style="68" customWidth="1"/>
    <col min="3716" max="3716" width="7.7109375" style="68" customWidth="1"/>
    <col min="3717" max="3717" width="1" style="68" customWidth="1"/>
    <col min="3718" max="3718" width="11.28515625" style="68" customWidth="1"/>
    <col min="3719" max="3719" width="1" style="68" customWidth="1"/>
    <col min="3720" max="3720" width="13.140625" style="68" customWidth="1"/>
    <col min="3721" max="3721" width="1" style="68" customWidth="1"/>
    <col min="3722" max="3722" width="10.7109375" style="68" customWidth="1"/>
    <col min="3723" max="3723" width="1" style="68" customWidth="1"/>
    <col min="3724" max="3724" width="11.28515625" style="68" customWidth="1"/>
    <col min="3725" max="3725" width="1" style="68" customWidth="1"/>
    <col min="3726" max="3726" width="15" style="68" customWidth="1"/>
    <col min="3727" max="3727" width="1" style="68" customWidth="1"/>
    <col min="3728" max="3728" width="11.7109375" style="68" customWidth="1"/>
    <col min="3729" max="3729" width="1" style="68" customWidth="1"/>
    <col min="3730" max="3730" width="12.7109375" style="68" customWidth="1"/>
    <col min="3731" max="3731" width="1" style="68" customWidth="1"/>
    <col min="3732" max="3732" width="12.140625" style="68" customWidth="1"/>
    <col min="3733" max="3733" width="0.140625" style="68" customWidth="1"/>
    <col min="3734" max="3968" width="9" style="68"/>
    <col min="3969" max="3970" width="1.7109375" style="68" customWidth="1"/>
    <col min="3971" max="3971" width="50.28515625" style="68" customWidth="1"/>
    <col min="3972" max="3972" width="7.7109375" style="68" customWidth="1"/>
    <col min="3973" max="3973" width="1" style="68" customWidth="1"/>
    <col min="3974" max="3974" width="11.28515625" style="68" customWidth="1"/>
    <col min="3975" max="3975" width="1" style="68" customWidth="1"/>
    <col min="3976" max="3976" width="13.140625" style="68" customWidth="1"/>
    <col min="3977" max="3977" width="1" style="68" customWidth="1"/>
    <col min="3978" max="3978" width="10.7109375" style="68" customWidth="1"/>
    <col min="3979" max="3979" width="1" style="68" customWidth="1"/>
    <col min="3980" max="3980" width="11.28515625" style="68" customWidth="1"/>
    <col min="3981" max="3981" width="1" style="68" customWidth="1"/>
    <col min="3982" max="3982" width="15" style="68" customWidth="1"/>
    <col min="3983" max="3983" width="1" style="68" customWidth="1"/>
    <col min="3984" max="3984" width="11.7109375" style="68" customWidth="1"/>
    <col min="3985" max="3985" width="1" style="68" customWidth="1"/>
    <col min="3986" max="3986" width="12.7109375" style="68" customWidth="1"/>
    <col min="3987" max="3987" width="1" style="68" customWidth="1"/>
    <col min="3988" max="3988" width="12.140625" style="68" customWidth="1"/>
    <col min="3989" max="3989" width="0.140625" style="68" customWidth="1"/>
    <col min="3990" max="4224" width="9" style="68"/>
    <col min="4225" max="4226" width="1.7109375" style="68" customWidth="1"/>
    <col min="4227" max="4227" width="50.28515625" style="68" customWidth="1"/>
    <col min="4228" max="4228" width="7.7109375" style="68" customWidth="1"/>
    <col min="4229" max="4229" width="1" style="68" customWidth="1"/>
    <col min="4230" max="4230" width="11.28515625" style="68" customWidth="1"/>
    <col min="4231" max="4231" width="1" style="68" customWidth="1"/>
    <col min="4232" max="4232" width="13.140625" style="68" customWidth="1"/>
    <col min="4233" max="4233" width="1" style="68" customWidth="1"/>
    <col min="4234" max="4234" width="10.7109375" style="68" customWidth="1"/>
    <col min="4235" max="4235" width="1" style="68" customWidth="1"/>
    <col min="4236" max="4236" width="11.28515625" style="68" customWidth="1"/>
    <col min="4237" max="4237" width="1" style="68" customWidth="1"/>
    <col min="4238" max="4238" width="15" style="68" customWidth="1"/>
    <col min="4239" max="4239" width="1" style="68" customWidth="1"/>
    <col min="4240" max="4240" width="11.7109375" style="68" customWidth="1"/>
    <col min="4241" max="4241" width="1" style="68" customWidth="1"/>
    <col min="4242" max="4242" width="12.7109375" style="68" customWidth="1"/>
    <col min="4243" max="4243" width="1" style="68" customWidth="1"/>
    <col min="4244" max="4244" width="12.140625" style="68" customWidth="1"/>
    <col min="4245" max="4245" width="0.140625" style="68" customWidth="1"/>
    <col min="4246" max="4480" width="9" style="68"/>
    <col min="4481" max="4482" width="1.7109375" style="68" customWidth="1"/>
    <col min="4483" max="4483" width="50.28515625" style="68" customWidth="1"/>
    <col min="4484" max="4484" width="7.7109375" style="68" customWidth="1"/>
    <col min="4485" max="4485" width="1" style="68" customWidth="1"/>
    <col min="4486" max="4486" width="11.28515625" style="68" customWidth="1"/>
    <col min="4487" max="4487" width="1" style="68" customWidth="1"/>
    <col min="4488" max="4488" width="13.140625" style="68" customWidth="1"/>
    <col min="4489" max="4489" width="1" style="68" customWidth="1"/>
    <col min="4490" max="4490" width="10.7109375" style="68" customWidth="1"/>
    <col min="4491" max="4491" width="1" style="68" customWidth="1"/>
    <col min="4492" max="4492" width="11.28515625" style="68" customWidth="1"/>
    <col min="4493" max="4493" width="1" style="68" customWidth="1"/>
    <col min="4494" max="4494" width="15" style="68" customWidth="1"/>
    <col min="4495" max="4495" width="1" style="68" customWidth="1"/>
    <col min="4496" max="4496" width="11.7109375" style="68" customWidth="1"/>
    <col min="4497" max="4497" width="1" style="68" customWidth="1"/>
    <col min="4498" max="4498" width="12.7109375" style="68" customWidth="1"/>
    <col min="4499" max="4499" width="1" style="68" customWidth="1"/>
    <col min="4500" max="4500" width="12.140625" style="68" customWidth="1"/>
    <col min="4501" max="4501" width="0.140625" style="68" customWidth="1"/>
    <col min="4502" max="4736" width="9" style="68"/>
    <col min="4737" max="4738" width="1.7109375" style="68" customWidth="1"/>
    <col min="4739" max="4739" width="50.28515625" style="68" customWidth="1"/>
    <col min="4740" max="4740" width="7.7109375" style="68" customWidth="1"/>
    <col min="4741" max="4741" width="1" style="68" customWidth="1"/>
    <col min="4742" max="4742" width="11.28515625" style="68" customWidth="1"/>
    <col min="4743" max="4743" width="1" style="68" customWidth="1"/>
    <col min="4744" max="4744" width="13.140625" style="68" customWidth="1"/>
    <col min="4745" max="4745" width="1" style="68" customWidth="1"/>
    <col min="4746" max="4746" width="10.7109375" style="68" customWidth="1"/>
    <col min="4747" max="4747" width="1" style="68" customWidth="1"/>
    <col min="4748" max="4748" width="11.28515625" style="68" customWidth="1"/>
    <col min="4749" max="4749" width="1" style="68" customWidth="1"/>
    <col min="4750" max="4750" width="15" style="68" customWidth="1"/>
    <col min="4751" max="4751" width="1" style="68" customWidth="1"/>
    <col min="4752" max="4752" width="11.7109375" style="68" customWidth="1"/>
    <col min="4753" max="4753" width="1" style="68" customWidth="1"/>
    <col min="4754" max="4754" width="12.7109375" style="68" customWidth="1"/>
    <col min="4755" max="4755" width="1" style="68" customWidth="1"/>
    <col min="4756" max="4756" width="12.140625" style="68" customWidth="1"/>
    <col min="4757" max="4757" width="0.140625" style="68" customWidth="1"/>
    <col min="4758" max="4992" width="9" style="68"/>
    <col min="4993" max="4994" width="1.7109375" style="68" customWidth="1"/>
    <col min="4995" max="4995" width="50.28515625" style="68" customWidth="1"/>
    <col min="4996" max="4996" width="7.7109375" style="68" customWidth="1"/>
    <col min="4997" max="4997" width="1" style="68" customWidth="1"/>
    <col min="4998" max="4998" width="11.28515625" style="68" customWidth="1"/>
    <col min="4999" max="4999" width="1" style="68" customWidth="1"/>
    <col min="5000" max="5000" width="13.140625" style="68" customWidth="1"/>
    <col min="5001" max="5001" width="1" style="68" customWidth="1"/>
    <col min="5002" max="5002" width="10.7109375" style="68" customWidth="1"/>
    <col min="5003" max="5003" width="1" style="68" customWidth="1"/>
    <col min="5004" max="5004" width="11.28515625" style="68" customWidth="1"/>
    <col min="5005" max="5005" width="1" style="68" customWidth="1"/>
    <col min="5006" max="5006" width="15" style="68" customWidth="1"/>
    <col min="5007" max="5007" width="1" style="68" customWidth="1"/>
    <col min="5008" max="5008" width="11.7109375" style="68" customWidth="1"/>
    <col min="5009" max="5009" width="1" style="68" customWidth="1"/>
    <col min="5010" max="5010" width="12.7109375" style="68" customWidth="1"/>
    <col min="5011" max="5011" width="1" style="68" customWidth="1"/>
    <col min="5012" max="5012" width="12.140625" style="68" customWidth="1"/>
    <col min="5013" max="5013" width="0.140625" style="68" customWidth="1"/>
    <col min="5014" max="5248" width="9" style="68"/>
    <col min="5249" max="5250" width="1.7109375" style="68" customWidth="1"/>
    <col min="5251" max="5251" width="50.28515625" style="68" customWidth="1"/>
    <col min="5252" max="5252" width="7.7109375" style="68" customWidth="1"/>
    <col min="5253" max="5253" width="1" style="68" customWidth="1"/>
    <col min="5254" max="5254" width="11.28515625" style="68" customWidth="1"/>
    <col min="5255" max="5255" width="1" style="68" customWidth="1"/>
    <col min="5256" max="5256" width="13.140625" style="68" customWidth="1"/>
    <col min="5257" max="5257" width="1" style="68" customWidth="1"/>
    <col min="5258" max="5258" width="10.7109375" style="68" customWidth="1"/>
    <col min="5259" max="5259" width="1" style="68" customWidth="1"/>
    <col min="5260" max="5260" width="11.28515625" style="68" customWidth="1"/>
    <col min="5261" max="5261" width="1" style="68" customWidth="1"/>
    <col min="5262" max="5262" width="15" style="68" customWidth="1"/>
    <col min="5263" max="5263" width="1" style="68" customWidth="1"/>
    <col min="5264" max="5264" width="11.7109375" style="68" customWidth="1"/>
    <col min="5265" max="5265" width="1" style="68" customWidth="1"/>
    <col min="5266" max="5266" width="12.7109375" style="68" customWidth="1"/>
    <col min="5267" max="5267" width="1" style="68" customWidth="1"/>
    <col min="5268" max="5268" width="12.140625" style="68" customWidth="1"/>
    <col min="5269" max="5269" width="0.140625" style="68" customWidth="1"/>
    <col min="5270" max="5504" width="9" style="68"/>
    <col min="5505" max="5506" width="1.7109375" style="68" customWidth="1"/>
    <col min="5507" max="5507" width="50.28515625" style="68" customWidth="1"/>
    <col min="5508" max="5508" width="7.7109375" style="68" customWidth="1"/>
    <col min="5509" max="5509" width="1" style="68" customWidth="1"/>
    <col min="5510" max="5510" width="11.28515625" style="68" customWidth="1"/>
    <col min="5511" max="5511" width="1" style="68" customWidth="1"/>
    <col min="5512" max="5512" width="13.140625" style="68" customWidth="1"/>
    <col min="5513" max="5513" width="1" style="68" customWidth="1"/>
    <col min="5514" max="5514" width="10.7109375" style="68" customWidth="1"/>
    <col min="5515" max="5515" width="1" style="68" customWidth="1"/>
    <col min="5516" max="5516" width="11.28515625" style="68" customWidth="1"/>
    <col min="5517" max="5517" width="1" style="68" customWidth="1"/>
    <col min="5518" max="5518" width="15" style="68" customWidth="1"/>
    <col min="5519" max="5519" width="1" style="68" customWidth="1"/>
    <col min="5520" max="5520" width="11.7109375" style="68" customWidth="1"/>
    <col min="5521" max="5521" width="1" style="68" customWidth="1"/>
    <col min="5522" max="5522" width="12.7109375" style="68" customWidth="1"/>
    <col min="5523" max="5523" width="1" style="68" customWidth="1"/>
    <col min="5524" max="5524" width="12.140625" style="68" customWidth="1"/>
    <col min="5525" max="5525" width="0.140625" style="68" customWidth="1"/>
    <col min="5526" max="5760" width="9" style="68"/>
    <col min="5761" max="5762" width="1.7109375" style="68" customWidth="1"/>
    <col min="5763" max="5763" width="50.28515625" style="68" customWidth="1"/>
    <col min="5764" max="5764" width="7.7109375" style="68" customWidth="1"/>
    <col min="5765" max="5765" width="1" style="68" customWidth="1"/>
    <col min="5766" max="5766" width="11.28515625" style="68" customWidth="1"/>
    <col min="5767" max="5767" width="1" style="68" customWidth="1"/>
    <col min="5768" max="5768" width="13.140625" style="68" customWidth="1"/>
    <col min="5769" max="5769" width="1" style="68" customWidth="1"/>
    <col min="5770" max="5770" width="10.7109375" style="68" customWidth="1"/>
    <col min="5771" max="5771" width="1" style="68" customWidth="1"/>
    <col min="5772" max="5772" width="11.28515625" style="68" customWidth="1"/>
    <col min="5773" max="5773" width="1" style="68" customWidth="1"/>
    <col min="5774" max="5774" width="15" style="68" customWidth="1"/>
    <col min="5775" max="5775" width="1" style="68" customWidth="1"/>
    <col min="5776" max="5776" width="11.7109375" style="68" customWidth="1"/>
    <col min="5777" max="5777" width="1" style="68" customWidth="1"/>
    <col min="5778" max="5778" width="12.7109375" style="68" customWidth="1"/>
    <col min="5779" max="5779" width="1" style="68" customWidth="1"/>
    <col min="5780" max="5780" width="12.140625" style="68" customWidth="1"/>
    <col min="5781" max="5781" width="0.140625" style="68" customWidth="1"/>
    <col min="5782" max="6016" width="9" style="68"/>
    <col min="6017" max="6018" width="1.7109375" style="68" customWidth="1"/>
    <col min="6019" max="6019" width="50.28515625" style="68" customWidth="1"/>
    <col min="6020" max="6020" width="7.7109375" style="68" customWidth="1"/>
    <col min="6021" max="6021" width="1" style="68" customWidth="1"/>
    <col min="6022" max="6022" width="11.28515625" style="68" customWidth="1"/>
    <col min="6023" max="6023" width="1" style="68" customWidth="1"/>
    <col min="6024" max="6024" width="13.140625" style="68" customWidth="1"/>
    <col min="6025" max="6025" width="1" style="68" customWidth="1"/>
    <col min="6026" max="6026" width="10.7109375" style="68" customWidth="1"/>
    <col min="6027" max="6027" width="1" style="68" customWidth="1"/>
    <col min="6028" max="6028" width="11.28515625" style="68" customWidth="1"/>
    <col min="6029" max="6029" width="1" style="68" customWidth="1"/>
    <col min="6030" max="6030" width="15" style="68" customWidth="1"/>
    <col min="6031" max="6031" width="1" style="68" customWidth="1"/>
    <col min="6032" max="6032" width="11.7109375" style="68" customWidth="1"/>
    <col min="6033" max="6033" width="1" style="68" customWidth="1"/>
    <col min="6034" max="6034" width="12.7109375" style="68" customWidth="1"/>
    <col min="6035" max="6035" width="1" style="68" customWidth="1"/>
    <col min="6036" max="6036" width="12.140625" style="68" customWidth="1"/>
    <col min="6037" max="6037" width="0.140625" style="68" customWidth="1"/>
    <col min="6038" max="6272" width="9" style="68"/>
    <col min="6273" max="6274" width="1.7109375" style="68" customWidth="1"/>
    <col min="6275" max="6275" width="50.28515625" style="68" customWidth="1"/>
    <col min="6276" max="6276" width="7.7109375" style="68" customWidth="1"/>
    <col min="6277" max="6277" width="1" style="68" customWidth="1"/>
    <col min="6278" max="6278" width="11.28515625" style="68" customWidth="1"/>
    <col min="6279" max="6279" width="1" style="68" customWidth="1"/>
    <col min="6280" max="6280" width="13.140625" style="68" customWidth="1"/>
    <col min="6281" max="6281" width="1" style="68" customWidth="1"/>
    <col min="6282" max="6282" width="10.7109375" style="68" customWidth="1"/>
    <col min="6283" max="6283" width="1" style="68" customWidth="1"/>
    <col min="6284" max="6284" width="11.28515625" style="68" customWidth="1"/>
    <col min="6285" max="6285" width="1" style="68" customWidth="1"/>
    <col min="6286" max="6286" width="15" style="68" customWidth="1"/>
    <col min="6287" max="6287" width="1" style="68" customWidth="1"/>
    <col min="6288" max="6288" width="11.7109375" style="68" customWidth="1"/>
    <col min="6289" max="6289" width="1" style="68" customWidth="1"/>
    <col min="6290" max="6290" width="12.7109375" style="68" customWidth="1"/>
    <col min="6291" max="6291" width="1" style="68" customWidth="1"/>
    <col min="6292" max="6292" width="12.140625" style="68" customWidth="1"/>
    <col min="6293" max="6293" width="0.140625" style="68" customWidth="1"/>
    <col min="6294" max="6528" width="9" style="68"/>
    <col min="6529" max="6530" width="1.7109375" style="68" customWidth="1"/>
    <col min="6531" max="6531" width="50.28515625" style="68" customWidth="1"/>
    <col min="6532" max="6532" width="7.7109375" style="68" customWidth="1"/>
    <col min="6533" max="6533" width="1" style="68" customWidth="1"/>
    <col min="6534" max="6534" width="11.28515625" style="68" customWidth="1"/>
    <col min="6535" max="6535" width="1" style="68" customWidth="1"/>
    <col min="6536" max="6536" width="13.140625" style="68" customWidth="1"/>
    <col min="6537" max="6537" width="1" style="68" customWidth="1"/>
    <col min="6538" max="6538" width="10.7109375" style="68" customWidth="1"/>
    <col min="6539" max="6539" width="1" style="68" customWidth="1"/>
    <col min="6540" max="6540" width="11.28515625" style="68" customWidth="1"/>
    <col min="6541" max="6541" width="1" style="68" customWidth="1"/>
    <col min="6542" max="6542" width="15" style="68" customWidth="1"/>
    <col min="6543" max="6543" width="1" style="68" customWidth="1"/>
    <col min="6544" max="6544" width="11.7109375" style="68" customWidth="1"/>
    <col min="6545" max="6545" width="1" style="68" customWidth="1"/>
    <col min="6546" max="6546" width="12.7109375" style="68" customWidth="1"/>
    <col min="6547" max="6547" width="1" style="68" customWidth="1"/>
    <col min="6548" max="6548" width="12.140625" style="68" customWidth="1"/>
    <col min="6549" max="6549" width="0.140625" style="68" customWidth="1"/>
    <col min="6550" max="6784" width="9" style="68"/>
    <col min="6785" max="6786" width="1.7109375" style="68" customWidth="1"/>
    <col min="6787" max="6787" width="50.28515625" style="68" customWidth="1"/>
    <col min="6788" max="6788" width="7.7109375" style="68" customWidth="1"/>
    <col min="6789" max="6789" width="1" style="68" customWidth="1"/>
    <col min="6790" max="6790" width="11.28515625" style="68" customWidth="1"/>
    <col min="6791" max="6791" width="1" style="68" customWidth="1"/>
    <col min="6792" max="6792" width="13.140625" style="68" customWidth="1"/>
    <col min="6793" max="6793" width="1" style="68" customWidth="1"/>
    <col min="6794" max="6794" width="10.7109375" style="68" customWidth="1"/>
    <col min="6795" max="6795" width="1" style="68" customWidth="1"/>
    <col min="6796" max="6796" width="11.28515625" style="68" customWidth="1"/>
    <col min="6797" max="6797" width="1" style="68" customWidth="1"/>
    <col min="6798" max="6798" width="15" style="68" customWidth="1"/>
    <col min="6799" max="6799" width="1" style="68" customWidth="1"/>
    <col min="6800" max="6800" width="11.7109375" style="68" customWidth="1"/>
    <col min="6801" max="6801" width="1" style="68" customWidth="1"/>
    <col min="6802" max="6802" width="12.7109375" style="68" customWidth="1"/>
    <col min="6803" max="6803" width="1" style="68" customWidth="1"/>
    <col min="6804" max="6804" width="12.140625" style="68" customWidth="1"/>
    <col min="6805" max="6805" width="0.140625" style="68" customWidth="1"/>
    <col min="6806" max="7040" width="9" style="68"/>
    <col min="7041" max="7042" width="1.7109375" style="68" customWidth="1"/>
    <col min="7043" max="7043" width="50.28515625" style="68" customWidth="1"/>
    <col min="7044" max="7044" width="7.7109375" style="68" customWidth="1"/>
    <col min="7045" max="7045" width="1" style="68" customWidth="1"/>
    <col min="7046" max="7046" width="11.28515625" style="68" customWidth="1"/>
    <col min="7047" max="7047" width="1" style="68" customWidth="1"/>
    <col min="7048" max="7048" width="13.140625" style="68" customWidth="1"/>
    <col min="7049" max="7049" width="1" style="68" customWidth="1"/>
    <col min="7050" max="7050" width="10.7109375" style="68" customWidth="1"/>
    <col min="7051" max="7051" width="1" style="68" customWidth="1"/>
    <col min="7052" max="7052" width="11.28515625" style="68" customWidth="1"/>
    <col min="7053" max="7053" width="1" style="68" customWidth="1"/>
    <col min="7054" max="7054" width="15" style="68" customWidth="1"/>
    <col min="7055" max="7055" width="1" style="68" customWidth="1"/>
    <col min="7056" max="7056" width="11.7109375" style="68" customWidth="1"/>
    <col min="7057" max="7057" width="1" style="68" customWidth="1"/>
    <col min="7058" max="7058" width="12.7109375" style="68" customWidth="1"/>
    <col min="7059" max="7059" width="1" style="68" customWidth="1"/>
    <col min="7060" max="7060" width="12.140625" style="68" customWidth="1"/>
    <col min="7061" max="7061" width="0.140625" style="68" customWidth="1"/>
    <col min="7062" max="7296" width="9" style="68"/>
    <col min="7297" max="7298" width="1.7109375" style="68" customWidth="1"/>
    <col min="7299" max="7299" width="50.28515625" style="68" customWidth="1"/>
    <col min="7300" max="7300" width="7.7109375" style="68" customWidth="1"/>
    <col min="7301" max="7301" width="1" style="68" customWidth="1"/>
    <col min="7302" max="7302" width="11.28515625" style="68" customWidth="1"/>
    <col min="7303" max="7303" width="1" style="68" customWidth="1"/>
    <col min="7304" max="7304" width="13.140625" style="68" customWidth="1"/>
    <col min="7305" max="7305" width="1" style="68" customWidth="1"/>
    <col min="7306" max="7306" width="10.7109375" style="68" customWidth="1"/>
    <col min="7307" max="7307" width="1" style="68" customWidth="1"/>
    <col min="7308" max="7308" width="11.28515625" style="68" customWidth="1"/>
    <col min="7309" max="7309" width="1" style="68" customWidth="1"/>
    <col min="7310" max="7310" width="15" style="68" customWidth="1"/>
    <col min="7311" max="7311" width="1" style="68" customWidth="1"/>
    <col min="7312" max="7312" width="11.7109375" style="68" customWidth="1"/>
    <col min="7313" max="7313" width="1" style="68" customWidth="1"/>
    <col min="7314" max="7314" width="12.7109375" style="68" customWidth="1"/>
    <col min="7315" max="7315" width="1" style="68" customWidth="1"/>
    <col min="7316" max="7316" width="12.140625" style="68" customWidth="1"/>
    <col min="7317" max="7317" width="0.140625" style="68" customWidth="1"/>
    <col min="7318" max="7552" width="9" style="68"/>
    <col min="7553" max="7554" width="1.7109375" style="68" customWidth="1"/>
    <col min="7555" max="7555" width="50.28515625" style="68" customWidth="1"/>
    <col min="7556" max="7556" width="7.7109375" style="68" customWidth="1"/>
    <col min="7557" max="7557" width="1" style="68" customWidth="1"/>
    <col min="7558" max="7558" width="11.28515625" style="68" customWidth="1"/>
    <col min="7559" max="7559" width="1" style="68" customWidth="1"/>
    <col min="7560" max="7560" width="13.140625" style="68" customWidth="1"/>
    <col min="7561" max="7561" width="1" style="68" customWidth="1"/>
    <col min="7562" max="7562" width="10.7109375" style="68" customWidth="1"/>
    <col min="7563" max="7563" width="1" style="68" customWidth="1"/>
    <col min="7564" max="7564" width="11.28515625" style="68" customWidth="1"/>
    <col min="7565" max="7565" width="1" style="68" customWidth="1"/>
    <col min="7566" max="7566" width="15" style="68" customWidth="1"/>
    <col min="7567" max="7567" width="1" style="68" customWidth="1"/>
    <col min="7568" max="7568" width="11.7109375" style="68" customWidth="1"/>
    <col min="7569" max="7569" width="1" style="68" customWidth="1"/>
    <col min="7570" max="7570" width="12.7109375" style="68" customWidth="1"/>
    <col min="7571" max="7571" width="1" style="68" customWidth="1"/>
    <col min="7572" max="7572" width="12.140625" style="68" customWidth="1"/>
    <col min="7573" max="7573" width="0.140625" style="68" customWidth="1"/>
    <col min="7574" max="7808" width="9" style="68"/>
    <col min="7809" max="7810" width="1.7109375" style="68" customWidth="1"/>
    <col min="7811" max="7811" width="50.28515625" style="68" customWidth="1"/>
    <col min="7812" max="7812" width="7.7109375" style="68" customWidth="1"/>
    <col min="7813" max="7813" width="1" style="68" customWidth="1"/>
    <col min="7814" max="7814" width="11.28515625" style="68" customWidth="1"/>
    <col min="7815" max="7815" width="1" style="68" customWidth="1"/>
    <col min="7816" max="7816" width="13.140625" style="68" customWidth="1"/>
    <col min="7817" max="7817" width="1" style="68" customWidth="1"/>
    <col min="7818" max="7818" width="10.7109375" style="68" customWidth="1"/>
    <col min="7819" max="7819" width="1" style="68" customWidth="1"/>
    <col min="7820" max="7820" width="11.28515625" style="68" customWidth="1"/>
    <col min="7821" max="7821" width="1" style="68" customWidth="1"/>
    <col min="7822" max="7822" width="15" style="68" customWidth="1"/>
    <col min="7823" max="7823" width="1" style="68" customWidth="1"/>
    <col min="7824" max="7824" width="11.7109375" style="68" customWidth="1"/>
    <col min="7825" max="7825" width="1" style="68" customWidth="1"/>
    <col min="7826" max="7826" width="12.7109375" style="68" customWidth="1"/>
    <col min="7827" max="7827" width="1" style="68" customWidth="1"/>
    <col min="7828" max="7828" width="12.140625" style="68" customWidth="1"/>
    <col min="7829" max="7829" width="0.140625" style="68" customWidth="1"/>
    <col min="7830" max="8064" width="9" style="68"/>
    <col min="8065" max="8066" width="1.7109375" style="68" customWidth="1"/>
    <col min="8067" max="8067" width="50.28515625" style="68" customWidth="1"/>
    <col min="8068" max="8068" width="7.7109375" style="68" customWidth="1"/>
    <col min="8069" max="8069" width="1" style="68" customWidth="1"/>
    <col min="8070" max="8070" width="11.28515625" style="68" customWidth="1"/>
    <col min="8071" max="8071" width="1" style="68" customWidth="1"/>
    <col min="8072" max="8072" width="13.140625" style="68" customWidth="1"/>
    <col min="8073" max="8073" width="1" style="68" customWidth="1"/>
    <col min="8074" max="8074" width="10.7109375" style="68" customWidth="1"/>
    <col min="8075" max="8075" width="1" style="68" customWidth="1"/>
    <col min="8076" max="8076" width="11.28515625" style="68" customWidth="1"/>
    <col min="8077" max="8077" width="1" style="68" customWidth="1"/>
    <col min="8078" max="8078" width="15" style="68" customWidth="1"/>
    <col min="8079" max="8079" width="1" style="68" customWidth="1"/>
    <col min="8080" max="8080" width="11.7109375" style="68" customWidth="1"/>
    <col min="8081" max="8081" width="1" style="68" customWidth="1"/>
    <col min="8082" max="8082" width="12.7109375" style="68" customWidth="1"/>
    <col min="8083" max="8083" width="1" style="68" customWidth="1"/>
    <col min="8084" max="8084" width="12.140625" style="68" customWidth="1"/>
    <col min="8085" max="8085" width="0.140625" style="68" customWidth="1"/>
    <col min="8086" max="8320" width="9" style="68"/>
    <col min="8321" max="8322" width="1.7109375" style="68" customWidth="1"/>
    <col min="8323" max="8323" width="50.28515625" style="68" customWidth="1"/>
    <col min="8324" max="8324" width="7.7109375" style="68" customWidth="1"/>
    <col min="8325" max="8325" width="1" style="68" customWidth="1"/>
    <col min="8326" max="8326" width="11.28515625" style="68" customWidth="1"/>
    <col min="8327" max="8327" width="1" style="68" customWidth="1"/>
    <col min="8328" max="8328" width="13.140625" style="68" customWidth="1"/>
    <col min="8329" max="8329" width="1" style="68" customWidth="1"/>
    <col min="8330" max="8330" width="10.7109375" style="68" customWidth="1"/>
    <col min="8331" max="8331" width="1" style="68" customWidth="1"/>
    <col min="8332" max="8332" width="11.28515625" style="68" customWidth="1"/>
    <col min="8333" max="8333" width="1" style="68" customWidth="1"/>
    <col min="8334" max="8334" width="15" style="68" customWidth="1"/>
    <col min="8335" max="8335" width="1" style="68" customWidth="1"/>
    <col min="8336" max="8336" width="11.7109375" style="68" customWidth="1"/>
    <col min="8337" max="8337" width="1" style="68" customWidth="1"/>
    <col min="8338" max="8338" width="12.7109375" style="68" customWidth="1"/>
    <col min="8339" max="8339" width="1" style="68" customWidth="1"/>
    <col min="8340" max="8340" width="12.140625" style="68" customWidth="1"/>
    <col min="8341" max="8341" width="0.140625" style="68" customWidth="1"/>
    <col min="8342" max="8576" width="9" style="68"/>
    <col min="8577" max="8578" width="1.7109375" style="68" customWidth="1"/>
    <col min="8579" max="8579" width="50.28515625" style="68" customWidth="1"/>
    <col min="8580" max="8580" width="7.7109375" style="68" customWidth="1"/>
    <col min="8581" max="8581" width="1" style="68" customWidth="1"/>
    <col min="8582" max="8582" width="11.28515625" style="68" customWidth="1"/>
    <col min="8583" max="8583" width="1" style="68" customWidth="1"/>
    <col min="8584" max="8584" width="13.140625" style="68" customWidth="1"/>
    <col min="8585" max="8585" width="1" style="68" customWidth="1"/>
    <col min="8586" max="8586" width="10.7109375" style="68" customWidth="1"/>
    <col min="8587" max="8587" width="1" style="68" customWidth="1"/>
    <col min="8588" max="8588" width="11.28515625" style="68" customWidth="1"/>
    <col min="8589" max="8589" width="1" style="68" customWidth="1"/>
    <col min="8590" max="8590" width="15" style="68" customWidth="1"/>
    <col min="8591" max="8591" width="1" style="68" customWidth="1"/>
    <col min="8592" max="8592" width="11.7109375" style="68" customWidth="1"/>
    <col min="8593" max="8593" width="1" style="68" customWidth="1"/>
    <col min="8594" max="8594" width="12.7109375" style="68" customWidth="1"/>
    <col min="8595" max="8595" width="1" style="68" customWidth="1"/>
    <col min="8596" max="8596" width="12.140625" style="68" customWidth="1"/>
    <col min="8597" max="8597" width="0.140625" style="68" customWidth="1"/>
    <col min="8598" max="8832" width="9" style="68"/>
    <col min="8833" max="8834" width="1.7109375" style="68" customWidth="1"/>
    <col min="8835" max="8835" width="50.28515625" style="68" customWidth="1"/>
    <col min="8836" max="8836" width="7.7109375" style="68" customWidth="1"/>
    <col min="8837" max="8837" width="1" style="68" customWidth="1"/>
    <col min="8838" max="8838" width="11.28515625" style="68" customWidth="1"/>
    <col min="8839" max="8839" width="1" style="68" customWidth="1"/>
    <col min="8840" max="8840" width="13.140625" style="68" customWidth="1"/>
    <col min="8841" max="8841" width="1" style="68" customWidth="1"/>
    <col min="8842" max="8842" width="10.7109375" style="68" customWidth="1"/>
    <col min="8843" max="8843" width="1" style="68" customWidth="1"/>
    <col min="8844" max="8844" width="11.28515625" style="68" customWidth="1"/>
    <col min="8845" max="8845" width="1" style="68" customWidth="1"/>
    <col min="8846" max="8846" width="15" style="68" customWidth="1"/>
    <col min="8847" max="8847" width="1" style="68" customWidth="1"/>
    <col min="8848" max="8848" width="11.7109375" style="68" customWidth="1"/>
    <col min="8849" max="8849" width="1" style="68" customWidth="1"/>
    <col min="8850" max="8850" width="12.7109375" style="68" customWidth="1"/>
    <col min="8851" max="8851" width="1" style="68" customWidth="1"/>
    <col min="8852" max="8852" width="12.140625" style="68" customWidth="1"/>
    <col min="8853" max="8853" width="0.140625" style="68" customWidth="1"/>
    <col min="8854" max="9088" width="9" style="68"/>
    <col min="9089" max="9090" width="1.7109375" style="68" customWidth="1"/>
    <col min="9091" max="9091" width="50.28515625" style="68" customWidth="1"/>
    <col min="9092" max="9092" width="7.7109375" style="68" customWidth="1"/>
    <col min="9093" max="9093" width="1" style="68" customWidth="1"/>
    <col min="9094" max="9094" width="11.28515625" style="68" customWidth="1"/>
    <col min="9095" max="9095" width="1" style="68" customWidth="1"/>
    <col min="9096" max="9096" width="13.140625" style="68" customWidth="1"/>
    <col min="9097" max="9097" width="1" style="68" customWidth="1"/>
    <col min="9098" max="9098" width="10.7109375" style="68" customWidth="1"/>
    <col min="9099" max="9099" width="1" style="68" customWidth="1"/>
    <col min="9100" max="9100" width="11.28515625" style="68" customWidth="1"/>
    <col min="9101" max="9101" width="1" style="68" customWidth="1"/>
    <col min="9102" max="9102" width="15" style="68" customWidth="1"/>
    <col min="9103" max="9103" width="1" style="68" customWidth="1"/>
    <col min="9104" max="9104" width="11.7109375" style="68" customWidth="1"/>
    <col min="9105" max="9105" width="1" style="68" customWidth="1"/>
    <col min="9106" max="9106" width="12.7109375" style="68" customWidth="1"/>
    <col min="9107" max="9107" width="1" style="68" customWidth="1"/>
    <col min="9108" max="9108" width="12.140625" style="68" customWidth="1"/>
    <col min="9109" max="9109" width="0.140625" style="68" customWidth="1"/>
    <col min="9110" max="9344" width="9" style="68"/>
    <col min="9345" max="9346" width="1.7109375" style="68" customWidth="1"/>
    <col min="9347" max="9347" width="50.28515625" style="68" customWidth="1"/>
    <col min="9348" max="9348" width="7.7109375" style="68" customWidth="1"/>
    <col min="9349" max="9349" width="1" style="68" customWidth="1"/>
    <col min="9350" max="9350" width="11.28515625" style="68" customWidth="1"/>
    <col min="9351" max="9351" width="1" style="68" customWidth="1"/>
    <col min="9352" max="9352" width="13.140625" style="68" customWidth="1"/>
    <col min="9353" max="9353" width="1" style="68" customWidth="1"/>
    <col min="9354" max="9354" width="10.7109375" style="68" customWidth="1"/>
    <col min="9355" max="9355" width="1" style="68" customWidth="1"/>
    <col min="9356" max="9356" width="11.28515625" style="68" customWidth="1"/>
    <col min="9357" max="9357" width="1" style="68" customWidth="1"/>
    <col min="9358" max="9358" width="15" style="68" customWidth="1"/>
    <col min="9359" max="9359" width="1" style="68" customWidth="1"/>
    <col min="9360" max="9360" width="11.7109375" style="68" customWidth="1"/>
    <col min="9361" max="9361" width="1" style="68" customWidth="1"/>
    <col min="9362" max="9362" width="12.7109375" style="68" customWidth="1"/>
    <col min="9363" max="9363" width="1" style="68" customWidth="1"/>
    <col min="9364" max="9364" width="12.140625" style="68" customWidth="1"/>
    <col min="9365" max="9365" width="0.140625" style="68" customWidth="1"/>
    <col min="9366" max="9600" width="9" style="68"/>
    <col min="9601" max="9602" width="1.7109375" style="68" customWidth="1"/>
    <col min="9603" max="9603" width="50.28515625" style="68" customWidth="1"/>
    <col min="9604" max="9604" width="7.7109375" style="68" customWidth="1"/>
    <col min="9605" max="9605" width="1" style="68" customWidth="1"/>
    <col min="9606" max="9606" width="11.28515625" style="68" customWidth="1"/>
    <col min="9607" max="9607" width="1" style="68" customWidth="1"/>
    <col min="9608" max="9608" width="13.140625" style="68" customWidth="1"/>
    <col min="9609" max="9609" width="1" style="68" customWidth="1"/>
    <col min="9610" max="9610" width="10.7109375" style="68" customWidth="1"/>
    <col min="9611" max="9611" width="1" style="68" customWidth="1"/>
    <col min="9612" max="9612" width="11.28515625" style="68" customWidth="1"/>
    <col min="9613" max="9613" width="1" style="68" customWidth="1"/>
    <col min="9614" max="9614" width="15" style="68" customWidth="1"/>
    <col min="9615" max="9615" width="1" style="68" customWidth="1"/>
    <col min="9616" max="9616" width="11.7109375" style="68" customWidth="1"/>
    <col min="9617" max="9617" width="1" style="68" customWidth="1"/>
    <col min="9618" max="9618" width="12.7109375" style="68" customWidth="1"/>
    <col min="9619" max="9619" width="1" style="68" customWidth="1"/>
    <col min="9620" max="9620" width="12.140625" style="68" customWidth="1"/>
    <col min="9621" max="9621" width="0.140625" style="68" customWidth="1"/>
    <col min="9622" max="9856" width="9" style="68"/>
    <col min="9857" max="9858" width="1.7109375" style="68" customWidth="1"/>
    <col min="9859" max="9859" width="50.28515625" style="68" customWidth="1"/>
    <col min="9860" max="9860" width="7.7109375" style="68" customWidth="1"/>
    <col min="9861" max="9861" width="1" style="68" customWidth="1"/>
    <col min="9862" max="9862" width="11.28515625" style="68" customWidth="1"/>
    <col min="9863" max="9863" width="1" style="68" customWidth="1"/>
    <col min="9864" max="9864" width="13.140625" style="68" customWidth="1"/>
    <col min="9865" max="9865" width="1" style="68" customWidth="1"/>
    <col min="9866" max="9866" width="10.7109375" style="68" customWidth="1"/>
    <col min="9867" max="9867" width="1" style="68" customWidth="1"/>
    <col min="9868" max="9868" width="11.28515625" style="68" customWidth="1"/>
    <col min="9869" max="9869" width="1" style="68" customWidth="1"/>
    <col min="9870" max="9870" width="15" style="68" customWidth="1"/>
    <col min="9871" max="9871" width="1" style="68" customWidth="1"/>
    <col min="9872" max="9872" width="11.7109375" style="68" customWidth="1"/>
    <col min="9873" max="9873" width="1" style="68" customWidth="1"/>
    <col min="9874" max="9874" width="12.7109375" style="68" customWidth="1"/>
    <col min="9875" max="9875" width="1" style="68" customWidth="1"/>
    <col min="9876" max="9876" width="12.140625" style="68" customWidth="1"/>
    <col min="9877" max="9877" width="0.140625" style="68" customWidth="1"/>
    <col min="9878" max="10112" width="9" style="68"/>
    <col min="10113" max="10114" width="1.7109375" style="68" customWidth="1"/>
    <col min="10115" max="10115" width="50.28515625" style="68" customWidth="1"/>
    <col min="10116" max="10116" width="7.7109375" style="68" customWidth="1"/>
    <col min="10117" max="10117" width="1" style="68" customWidth="1"/>
    <col min="10118" max="10118" width="11.28515625" style="68" customWidth="1"/>
    <col min="10119" max="10119" width="1" style="68" customWidth="1"/>
    <col min="10120" max="10120" width="13.140625" style="68" customWidth="1"/>
    <col min="10121" max="10121" width="1" style="68" customWidth="1"/>
    <col min="10122" max="10122" width="10.7109375" style="68" customWidth="1"/>
    <col min="10123" max="10123" width="1" style="68" customWidth="1"/>
    <col min="10124" max="10124" width="11.28515625" style="68" customWidth="1"/>
    <col min="10125" max="10125" width="1" style="68" customWidth="1"/>
    <col min="10126" max="10126" width="15" style="68" customWidth="1"/>
    <col min="10127" max="10127" width="1" style="68" customWidth="1"/>
    <col min="10128" max="10128" width="11.7109375" style="68" customWidth="1"/>
    <col min="10129" max="10129" width="1" style="68" customWidth="1"/>
    <col min="10130" max="10130" width="12.7109375" style="68" customWidth="1"/>
    <col min="10131" max="10131" width="1" style="68" customWidth="1"/>
    <col min="10132" max="10132" width="12.140625" style="68" customWidth="1"/>
    <col min="10133" max="10133" width="0.140625" style="68" customWidth="1"/>
    <col min="10134" max="10368" width="9" style="68"/>
    <col min="10369" max="10370" width="1.7109375" style="68" customWidth="1"/>
    <col min="10371" max="10371" width="50.28515625" style="68" customWidth="1"/>
    <col min="10372" max="10372" width="7.7109375" style="68" customWidth="1"/>
    <col min="10373" max="10373" width="1" style="68" customWidth="1"/>
    <col min="10374" max="10374" width="11.28515625" style="68" customWidth="1"/>
    <col min="10375" max="10375" width="1" style="68" customWidth="1"/>
    <col min="10376" max="10376" width="13.140625" style="68" customWidth="1"/>
    <col min="10377" max="10377" width="1" style="68" customWidth="1"/>
    <col min="10378" max="10378" width="10.7109375" style="68" customWidth="1"/>
    <col min="10379" max="10379" width="1" style="68" customWidth="1"/>
    <col min="10380" max="10380" width="11.28515625" style="68" customWidth="1"/>
    <col min="10381" max="10381" width="1" style="68" customWidth="1"/>
    <col min="10382" max="10382" width="15" style="68" customWidth="1"/>
    <col min="10383" max="10383" width="1" style="68" customWidth="1"/>
    <col min="10384" max="10384" width="11.7109375" style="68" customWidth="1"/>
    <col min="10385" max="10385" width="1" style="68" customWidth="1"/>
    <col min="10386" max="10386" width="12.7109375" style="68" customWidth="1"/>
    <col min="10387" max="10387" width="1" style="68" customWidth="1"/>
    <col min="10388" max="10388" width="12.140625" style="68" customWidth="1"/>
    <col min="10389" max="10389" width="0.140625" style="68" customWidth="1"/>
    <col min="10390" max="10624" width="9" style="68"/>
    <col min="10625" max="10626" width="1.7109375" style="68" customWidth="1"/>
    <col min="10627" max="10627" width="50.28515625" style="68" customWidth="1"/>
    <col min="10628" max="10628" width="7.7109375" style="68" customWidth="1"/>
    <col min="10629" max="10629" width="1" style="68" customWidth="1"/>
    <col min="10630" max="10630" width="11.28515625" style="68" customWidth="1"/>
    <col min="10631" max="10631" width="1" style="68" customWidth="1"/>
    <col min="10632" max="10632" width="13.140625" style="68" customWidth="1"/>
    <col min="10633" max="10633" width="1" style="68" customWidth="1"/>
    <col min="10634" max="10634" width="10.7109375" style="68" customWidth="1"/>
    <col min="10635" max="10635" width="1" style="68" customWidth="1"/>
    <col min="10636" max="10636" width="11.28515625" style="68" customWidth="1"/>
    <col min="10637" max="10637" width="1" style="68" customWidth="1"/>
    <col min="10638" max="10638" width="15" style="68" customWidth="1"/>
    <col min="10639" max="10639" width="1" style="68" customWidth="1"/>
    <col min="10640" max="10640" width="11.7109375" style="68" customWidth="1"/>
    <col min="10641" max="10641" width="1" style="68" customWidth="1"/>
    <col min="10642" max="10642" width="12.7109375" style="68" customWidth="1"/>
    <col min="10643" max="10643" width="1" style="68" customWidth="1"/>
    <col min="10644" max="10644" width="12.140625" style="68" customWidth="1"/>
    <col min="10645" max="10645" width="0.140625" style="68" customWidth="1"/>
    <col min="10646" max="10880" width="9" style="68"/>
    <col min="10881" max="10882" width="1.7109375" style="68" customWidth="1"/>
    <col min="10883" max="10883" width="50.28515625" style="68" customWidth="1"/>
    <col min="10884" max="10884" width="7.7109375" style="68" customWidth="1"/>
    <col min="10885" max="10885" width="1" style="68" customWidth="1"/>
    <col min="10886" max="10886" width="11.28515625" style="68" customWidth="1"/>
    <col min="10887" max="10887" width="1" style="68" customWidth="1"/>
    <col min="10888" max="10888" width="13.140625" style="68" customWidth="1"/>
    <col min="10889" max="10889" width="1" style="68" customWidth="1"/>
    <col min="10890" max="10890" width="10.7109375" style="68" customWidth="1"/>
    <col min="10891" max="10891" width="1" style="68" customWidth="1"/>
    <col min="10892" max="10892" width="11.28515625" style="68" customWidth="1"/>
    <col min="10893" max="10893" width="1" style="68" customWidth="1"/>
    <col min="10894" max="10894" width="15" style="68" customWidth="1"/>
    <col min="10895" max="10895" width="1" style="68" customWidth="1"/>
    <col min="10896" max="10896" width="11.7109375" style="68" customWidth="1"/>
    <col min="10897" max="10897" width="1" style="68" customWidth="1"/>
    <col min="10898" max="10898" width="12.7109375" style="68" customWidth="1"/>
    <col min="10899" max="10899" width="1" style="68" customWidth="1"/>
    <col min="10900" max="10900" width="12.140625" style="68" customWidth="1"/>
    <col min="10901" max="10901" width="0.140625" style="68" customWidth="1"/>
    <col min="10902" max="11136" width="9" style="68"/>
    <col min="11137" max="11138" width="1.7109375" style="68" customWidth="1"/>
    <col min="11139" max="11139" width="50.28515625" style="68" customWidth="1"/>
    <col min="11140" max="11140" width="7.7109375" style="68" customWidth="1"/>
    <col min="11141" max="11141" width="1" style="68" customWidth="1"/>
    <col min="11142" max="11142" width="11.28515625" style="68" customWidth="1"/>
    <col min="11143" max="11143" width="1" style="68" customWidth="1"/>
    <col min="11144" max="11144" width="13.140625" style="68" customWidth="1"/>
    <col min="11145" max="11145" width="1" style="68" customWidth="1"/>
    <col min="11146" max="11146" width="10.7109375" style="68" customWidth="1"/>
    <col min="11147" max="11147" width="1" style="68" customWidth="1"/>
    <col min="11148" max="11148" width="11.28515625" style="68" customWidth="1"/>
    <col min="11149" max="11149" width="1" style="68" customWidth="1"/>
    <col min="11150" max="11150" width="15" style="68" customWidth="1"/>
    <col min="11151" max="11151" width="1" style="68" customWidth="1"/>
    <col min="11152" max="11152" width="11.7109375" style="68" customWidth="1"/>
    <col min="11153" max="11153" width="1" style="68" customWidth="1"/>
    <col min="11154" max="11154" width="12.7109375" style="68" customWidth="1"/>
    <col min="11155" max="11155" width="1" style="68" customWidth="1"/>
    <col min="11156" max="11156" width="12.140625" style="68" customWidth="1"/>
    <col min="11157" max="11157" width="0.140625" style="68" customWidth="1"/>
    <col min="11158" max="11392" width="9" style="68"/>
    <col min="11393" max="11394" width="1.7109375" style="68" customWidth="1"/>
    <col min="11395" max="11395" width="50.28515625" style="68" customWidth="1"/>
    <col min="11396" max="11396" width="7.7109375" style="68" customWidth="1"/>
    <col min="11397" max="11397" width="1" style="68" customWidth="1"/>
    <col min="11398" max="11398" width="11.28515625" style="68" customWidth="1"/>
    <col min="11399" max="11399" width="1" style="68" customWidth="1"/>
    <col min="11400" max="11400" width="13.140625" style="68" customWidth="1"/>
    <col min="11401" max="11401" width="1" style="68" customWidth="1"/>
    <col min="11402" max="11402" width="10.7109375" style="68" customWidth="1"/>
    <col min="11403" max="11403" width="1" style="68" customWidth="1"/>
    <col min="11404" max="11404" width="11.28515625" style="68" customWidth="1"/>
    <col min="11405" max="11405" width="1" style="68" customWidth="1"/>
    <col min="11406" max="11406" width="15" style="68" customWidth="1"/>
    <col min="11407" max="11407" width="1" style="68" customWidth="1"/>
    <col min="11408" max="11408" width="11.7109375" style="68" customWidth="1"/>
    <col min="11409" max="11409" width="1" style="68" customWidth="1"/>
    <col min="11410" max="11410" width="12.7109375" style="68" customWidth="1"/>
    <col min="11411" max="11411" width="1" style="68" customWidth="1"/>
    <col min="11412" max="11412" width="12.140625" style="68" customWidth="1"/>
    <col min="11413" max="11413" width="0.140625" style="68" customWidth="1"/>
    <col min="11414" max="11648" width="9" style="68"/>
    <col min="11649" max="11650" width="1.7109375" style="68" customWidth="1"/>
    <col min="11651" max="11651" width="50.28515625" style="68" customWidth="1"/>
    <col min="11652" max="11652" width="7.7109375" style="68" customWidth="1"/>
    <col min="11653" max="11653" width="1" style="68" customWidth="1"/>
    <col min="11654" max="11654" width="11.28515625" style="68" customWidth="1"/>
    <col min="11655" max="11655" width="1" style="68" customWidth="1"/>
    <col min="11656" max="11656" width="13.140625" style="68" customWidth="1"/>
    <col min="11657" max="11657" width="1" style="68" customWidth="1"/>
    <col min="11658" max="11658" width="10.7109375" style="68" customWidth="1"/>
    <col min="11659" max="11659" width="1" style="68" customWidth="1"/>
    <col min="11660" max="11660" width="11.28515625" style="68" customWidth="1"/>
    <col min="11661" max="11661" width="1" style="68" customWidth="1"/>
    <col min="11662" max="11662" width="15" style="68" customWidth="1"/>
    <col min="11663" max="11663" width="1" style="68" customWidth="1"/>
    <col min="11664" max="11664" width="11.7109375" style="68" customWidth="1"/>
    <col min="11665" max="11665" width="1" style="68" customWidth="1"/>
    <col min="11666" max="11666" width="12.7109375" style="68" customWidth="1"/>
    <col min="11667" max="11667" width="1" style="68" customWidth="1"/>
    <col min="11668" max="11668" width="12.140625" style="68" customWidth="1"/>
    <col min="11669" max="11669" width="0.140625" style="68" customWidth="1"/>
    <col min="11670" max="11904" width="9" style="68"/>
    <col min="11905" max="11906" width="1.7109375" style="68" customWidth="1"/>
    <col min="11907" max="11907" width="50.28515625" style="68" customWidth="1"/>
    <col min="11908" max="11908" width="7.7109375" style="68" customWidth="1"/>
    <col min="11909" max="11909" width="1" style="68" customWidth="1"/>
    <col min="11910" max="11910" width="11.28515625" style="68" customWidth="1"/>
    <col min="11911" max="11911" width="1" style="68" customWidth="1"/>
    <col min="11912" max="11912" width="13.140625" style="68" customWidth="1"/>
    <col min="11913" max="11913" width="1" style="68" customWidth="1"/>
    <col min="11914" max="11914" width="10.7109375" style="68" customWidth="1"/>
    <col min="11915" max="11915" width="1" style="68" customWidth="1"/>
    <col min="11916" max="11916" width="11.28515625" style="68" customWidth="1"/>
    <col min="11917" max="11917" width="1" style="68" customWidth="1"/>
    <col min="11918" max="11918" width="15" style="68" customWidth="1"/>
    <col min="11919" max="11919" width="1" style="68" customWidth="1"/>
    <col min="11920" max="11920" width="11.7109375" style="68" customWidth="1"/>
    <col min="11921" max="11921" width="1" style="68" customWidth="1"/>
    <col min="11922" max="11922" width="12.7109375" style="68" customWidth="1"/>
    <col min="11923" max="11923" width="1" style="68" customWidth="1"/>
    <col min="11924" max="11924" width="12.140625" style="68" customWidth="1"/>
    <col min="11925" max="11925" width="0.140625" style="68" customWidth="1"/>
    <col min="11926" max="12160" width="9" style="68"/>
    <col min="12161" max="12162" width="1.7109375" style="68" customWidth="1"/>
    <col min="12163" max="12163" width="50.28515625" style="68" customWidth="1"/>
    <col min="12164" max="12164" width="7.7109375" style="68" customWidth="1"/>
    <col min="12165" max="12165" width="1" style="68" customWidth="1"/>
    <col min="12166" max="12166" width="11.28515625" style="68" customWidth="1"/>
    <col min="12167" max="12167" width="1" style="68" customWidth="1"/>
    <col min="12168" max="12168" width="13.140625" style="68" customWidth="1"/>
    <col min="12169" max="12169" width="1" style="68" customWidth="1"/>
    <col min="12170" max="12170" width="10.7109375" style="68" customWidth="1"/>
    <col min="12171" max="12171" width="1" style="68" customWidth="1"/>
    <col min="12172" max="12172" width="11.28515625" style="68" customWidth="1"/>
    <col min="12173" max="12173" width="1" style="68" customWidth="1"/>
    <col min="12174" max="12174" width="15" style="68" customWidth="1"/>
    <col min="12175" max="12175" width="1" style="68" customWidth="1"/>
    <col min="12176" max="12176" width="11.7109375" style="68" customWidth="1"/>
    <col min="12177" max="12177" width="1" style="68" customWidth="1"/>
    <col min="12178" max="12178" width="12.7109375" style="68" customWidth="1"/>
    <col min="12179" max="12179" width="1" style="68" customWidth="1"/>
    <col min="12180" max="12180" width="12.140625" style="68" customWidth="1"/>
    <col min="12181" max="12181" width="0.140625" style="68" customWidth="1"/>
    <col min="12182" max="12416" width="9" style="68"/>
    <col min="12417" max="12418" width="1.7109375" style="68" customWidth="1"/>
    <col min="12419" max="12419" width="50.28515625" style="68" customWidth="1"/>
    <col min="12420" max="12420" width="7.7109375" style="68" customWidth="1"/>
    <col min="12421" max="12421" width="1" style="68" customWidth="1"/>
    <col min="12422" max="12422" width="11.28515625" style="68" customWidth="1"/>
    <col min="12423" max="12423" width="1" style="68" customWidth="1"/>
    <col min="12424" max="12424" width="13.140625" style="68" customWidth="1"/>
    <col min="12425" max="12425" width="1" style="68" customWidth="1"/>
    <col min="12426" max="12426" width="10.7109375" style="68" customWidth="1"/>
    <col min="12427" max="12427" width="1" style="68" customWidth="1"/>
    <col min="12428" max="12428" width="11.28515625" style="68" customWidth="1"/>
    <col min="12429" max="12429" width="1" style="68" customWidth="1"/>
    <col min="12430" max="12430" width="15" style="68" customWidth="1"/>
    <col min="12431" max="12431" width="1" style="68" customWidth="1"/>
    <col min="12432" max="12432" width="11.7109375" style="68" customWidth="1"/>
    <col min="12433" max="12433" width="1" style="68" customWidth="1"/>
    <col min="12434" max="12434" width="12.7109375" style="68" customWidth="1"/>
    <col min="12435" max="12435" width="1" style="68" customWidth="1"/>
    <col min="12436" max="12436" width="12.140625" style="68" customWidth="1"/>
    <col min="12437" max="12437" width="0.140625" style="68" customWidth="1"/>
    <col min="12438" max="12672" width="9" style="68"/>
    <col min="12673" max="12674" width="1.7109375" style="68" customWidth="1"/>
    <col min="12675" max="12675" width="50.28515625" style="68" customWidth="1"/>
    <col min="12676" max="12676" width="7.7109375" style="68" customWidth="1"/>
    <col min="12677" max="12677" width="1" style="68" customWidth="1"/>
    <col min="12678" max="12678" width="11.28515625" style="68" customWidth="1"/>
    <col min="12679" max="12679" width="1" style="68" customWidth="1"/>
    <col min="12680" max="12680" width="13.140625" style="68" customWidth="1"/>
    <col min="12681" max="12681" width="1" style="68" customWidth="1"/>
    <col min="12682" max="12682" width="10.7109375" style="68" customWidth="1"/>
    <col min="12683" max="12683" width="1" style="68" customWidth="1"/>
    <col min="12684" max="12684" width="11.28515625" style="68" customWidth="1"/>
    <col min="12685" max="12685" width="1" style="68" customWidth="1"/>
    <col min="12686" max="12686" width="15" style="68" customWidth="1"/>
    <col min="12687" max="12687" width="1" style="68" customWidth="1"/>
    <col min="12688" max="12688" width="11.7109375" style="68" customWidth="1"/>
    <col min="12689" max="12689" width="1" style="68" customWidth="1"/>
    <col min="12690" max="12690" width="12.7109375" style="68" customWidth="1"/>
    <col min="12691" max="12691" width="1" style="68" customWidth="1"/>
    <col min="12692" max="12692" width="12.140625" style="68" customWidth="1"/>
    <col min="12693" max="12693" width="0.140625" style="68" customWidth="1"/>
    <col min="12694" max="12928" width="9" style="68"/>
    <col min="12929" max="12930" width="1.7109375" style="68" customWidth="1"/>
    <col min="12931" max="12931" width="50.28515625" style="68" customWidth="1"/>
    <col min="12932" max="12932" width="7.7109375" style="68" customWidth="1"/>
    <col min="12933" max="12933" width="1" style="68" customWidth="1"/>
    <col min="12934" max="12934" width="11.28515625" style="68" customWidth="1"/>
    <col min="12935" max="12935" width="1" style="68" customWidth="1"/>
    <col min="12936" max="12936" width="13.140625" style="68" customWidth="1"/>
    <col min="12937" max="12937" width="1" style="68" customWidth="1"/>
    <col min="12938" max="12938" width="10.7109375" style="68" customWidth="1"/>
    <col min="12939" max="12939" width="1" style="68" customWidth="1"/>
    <col min="12940" max="12940" width="11.28515625" style="68" customWidth="1"/>
    <col min="12941" max="12941" width="1" style="68" customWidth="1"/>
    <col min="12942" max="12942" width="15" style="68" customWidth="1"/>
    <col min="12943" max="12943" width="1" style="68" customWidth="1"/>
    <col min="12944" max="12944" width="11.7109375" style="68" customWidth="1"/>
    <col min="12945" max="12945" width="1" style="68" customWidth="1"/>
    <col min="12946" max="12946" width="12.7109375" style="68" customWidth="1"/>
    <col min="12947" max="12947" width="1" style="68" customWidth="1"/>
    <col min="12948" max="12948" width="12.140625" style="68" customWidth="1"/>
    <col min="12949" max="12949" width="0.140625" style="68" customWidth="1"/>
    <col min="12950" max="13184" width="9" style="68"/>
    <col min="13185" max="13186" width="1.7109375" style="68" customWidth="1"/>
    <col min="13187" max="13187" width="50.28515625" style="68" customWidth="1"/>
    <col min="13188" max="13188" width="7.7109375" style="68" customWidth="1"/>
    <col min="13189" max="13189" width="1" style="68" customWidth="1"/>
    <col min="13190" max="13190" width="11.28515625" style="68" customWidth="1"/>
    <col min="13191" max="13191" width="1" style="68" customWidth="1"/>
    <col min="13192" max="13192" width="13.140625" style="68" customWidth="1"/>
    <col min="13193" max="13193" width="1" style="68" customWidth="1"/>
    <col min="13194" max="13194" width="10.7109375" style="68" customWidth="1"/>
    <col min="13195" max="13195" width="1" style="68" customWidth="1"/>
    <col min="13196" max="13196" width="11.28515625" style="68" customWidth="1"/>
    <col min="13197" max="13197" width="1" style="68" customWidth="1"/>
    <col min="13198" max="13198" width="15" style="68" customWidth="1"/>
    <col min="13199" max="13199" width="1" style="68" customWidth="1"/>
    <col min="13200" max="13200" width="11.7109375" style="68" customWidth="1"/>
    <col min="13201" max="13201" width="1" style="68" customWidth="1"/>
    <col min="13202" max="13202" width="12.7109375" style="68" customWidth="1"/>
    <col min="13203" max="13203" width="1" style="68" customWidth="1"/>
    <col min="13204" max="13204" width="12.140625" style="68" customWidth="1"/>
    <col min="13205" max="13205" width="0.140625" style="68" customWidth="1"/>
    <col min="13206" max="13440" width="9" style="68"/>
    <col min="13441" max="13442" width="1.7109375" style="68" customWidth="1"/>
    <col min="13443" max="13443" width="50.28515625" style="68" customWidth="1"/>
    <col min="13444" max="13444" width="7.7109375" style="68" customWidth="1"/>
    <col min="13445" max="13445" width="1" style="68" customWidth="1"/>
    <col min="13446" max="13446" width="11.28515625" style="68" customWidth="1"/>
    <col min="13447" max="13447" width="1" style="68" customWidth="1"/>
    <col min="13448" max="13448" width="13.140625" style="68" customWidth="1"/>
    <col min="13449" max="13449" width="1" style="68" customWidth="1"/>
    <col min="13450" max="13450" width="10.7109375" style="68" customWidth="1"/>
    <col min="13451" max="13451" width="1" style="68" customWidth="1"/>
    <col min="13452" max="13452" width="11.28515625" style="68" customWidth="1"/>
    <col min="13453" max="13453" width="1" style="68" customWidth="1"/>
    <col min="13454" max="13454" width="15" style="68" customWidth="1"/>
    <col min="13455" max="13455" width="1" style="68" customWidth="1"/>
    <col min="13456" max="13456" width="11.7109375" style="68" customWidth="1"/>
    <col min="13457" max="13457" width="1" style="68" customWidth="1"/>
    <col min="13458" max="13458" width="12.7109375" style="68" customWidth="1"/>
    <col min="13459" max="13459" width="1" style="68" customWidth="1"/>
    <col min="13460" max="13460" width="12.140625" style="68" customWidth="1"/>
    <col min="13461" max="13461" width="0.140625" style="68" customWidth="1"/>
    <col min="13462" max="13696" width="9" style="68"/>
    <col min="13697" max="13698" width="1.7109375" style="68" customWidth="1"/>
    <col min="13699" max="13699" width="50.28515625" style="68" customWidth="1"/>
    <col min="13700" max="13700" width="7.7109375" style="68" customWidth="1"/>
    <col min="13701" max="13701" width="1" style="68" customWidth="1"/>
    <col min="13702" max="13702" width="11.28515625" style="68" customWidth="1"/>
    <col min="13703" max="13703" width="1" style="68" customWidth="1"/>
    <col min="13704" max="13704" width="13.140625" style="68" customWidth="1"/>
    <col min="13705" max="13705" width="1" style="68" customWidth="1"/>
    <col min="13706" max="13706" width="10.7109375" style="68" customWidth="1"/>
    <col min="13707" max="13707" width="1" style="68" customWidth="1"/>
    <col min="13708" max="13708" width="11.28515625" style="68" customWidth="1"/>
    <col min="13709" max="13709" width="1" style="68" customWidth="1"/>
    <col min="13710" max="13710" width="15" style="68" customWidth="1"/>
    <col min="13711" max="13711" width="1" style="68" customWidth="1"/>
    <col min="13712" max="13712" width="11.7109375" style="68" customWidth="1"/>
    <col min="13713" max="13713" width="1" style="68" customWidth="1"/>
    <col min="13714" max="13714" width="12.7109375" style="68" customWidth="1"/>
    <col min="13715" max="13715" width="1" style="68" customWidth="1"/>
    <col min="13716" max="13716" width="12.140625" style="68" customWidth="1"/>
    <col min="13717" max="13717" width="0.140625" style="68" customWidth="1"/>
    <col min="13718" max="13952" width="9" style="68"/>
    <col min="13953" max="13954" width="1.7109375" style="68" customWidth="1"/>
    <col min="13955" max="13955" width="50.28515625" style="68" customWidth="1"/>
    <col min="13956" max="13956" width="7.7109375" style="68" customWidth="1"/>
    <col min="13957" max="13957" width="1" style="68" customWidth="1"/>
    <col min="13958" max="13958" width="11.28515625" style="68" customWidth="1"/>
    <col min="13959" max="13959" width="1" style="68" customWidth="1"/>
    <col min="13960" max="13960" width="13.140625" style="68" customWidth="1"/>
    <col min="13961" max="13961" width="1" style="68" customWidth="1"/>
    <col min="13962" max="13962" width="10.7109375" style="68" customWidth="1"/>
    <col min="13963" max="13963" width="1" style="68" customWidth="1"/>
    <col min="13964" max="13964" width="11.28515625" style="68" customWidth="1"/>
    <col min="13965" max="13965" width="1" style="68" customWidth="1"/>
    <col min="13966" max="13966" width="15" style="68" customWidth="1"/>
    <col min="13967" max="13967" width="1" style="68" customWidth="1"/>
    <col min="13968" max="13968" width="11.7109375" style="68" customWidth="1"/>
    <col min="13969" max="13969" width="1" style="68" customWidth="1"/>
    <col min="13970" max="13970" width="12.7109375" style="68" customWidth="1"/>
    <col min="13971" max="13971" width="1" style="68" customWidth="1"/>
    <col min="13972" max="13972" width="12.140625" style="68" customWidth="1"/>
    <col min="13973" max="13973" width="0.140625" style="68" customWidth="1"/>
    <col min="13974" max="14208" width="9" style="68"/>
    <col min="14209" max="14210" width="1.7109375" style="68" customWidth="1"/>
    <col min="14211" max="14211" width="50.28515625" style="68" customWidth="1"/>
    <col min="14212" max="14212" width="7.7109375" style="68" customWidth="1"/>
    <col min="14213" max="14213" width="1" style="68" customWidth="1"/>
    <col min="14214" max="14214" width="11.28515625" style="68" customWidth="1"/>
    <col min="14215" max="14215" width="1" style="68" customWidth="1"/>
    <col min="14216" max="14216" width="13.140625" style="68" customWidth="1"/>
    <col min="14217" max="14217" width="1" style="68" customWidth="1"/>
    <col min="14218" max="14218" width="10.7109375" style="68" customWidth="1"/>
    <col min="14219" max="14219" width="1" style="68" customWidth="1"/>
    <col min="14220" max="14220" width="11.28515625" style="68" customWidth="1"/>
    <col min="14221" max="14221" width="1" style="68" customWidth="1"/>
    <col min="14222" max="14222" width="15" style="68" customWidth="1"/>
    <col min="14223" max="14223" width="1" style="68" customWidth="1"/>
    <col min="14224" max="14224" width="11.7109375" style="68" customWidth="1"/>
    <col min="14225" max="14225" width="1" style="68" customWidth="1"/>
    <col min="14226" max="14226" width="12.7109375" style="68" customWidth="1"/>
    <col min="14227" max="14227" width="1" style="68" customWidth="1"/>
    <col min="14228" max="14228" width="12.140625" style="68" customWidth="1"/>
    <col min="14229" max="14229" width="0.140625" style="68" customWidth="1"/>
    <col min="14230" max="14464" width="9" style="68"/>
    <col min="14465" max="14466" width="1.7109375" style="68" customWidth="1"/>
    <col min="14467" max="14467" width="50.28515625" style="68" customWidth="1"/>
    <col min="14468" max="14468" width="7.7109375" style="68" customWidth="1"/>
    <col min="14469" max="14469" width="1" style="68" customWidth="1"/>
    <col min="14470" max="14470" width="11.28515625" style="68" customWidth="1"/>
    <col min="14471" max="14471" width="1" style="68" customWidth="1"/>
    <col min="14472" max="14472" width="13.140625" style="68" customWidth="1"/>
    <col min="14473" max="14473" width="1" style="68" customWidth="1"/>
    <col min="14474" max="14474" width="10.7109375" style="68" customWidth="1"/>
    <col min="14475" max="14475" width="1" style="68" customWidth="1"/>
    <col min="14476" max="14476" width="11.28515625" style="68" customWidth="1"/>
    <col min="14477" max="14477" width="1" style="68" customWidth="1"/>
    <col min="14478" max="14478" width="15" style="68" customWidth="1"/>
    <col min="14479" max="14479" width="1" style="68" customWidth="1"/>
    <col min="14480" max="14480" width="11.7109375" style="68" customWidth="1"/>
    <col min="14481" max="14481" width="1" style="68" customWidth="1"/>
    <col min="14482" max="14482" width="12.7109375" style="68" customWidth="1"/>
    <col min="14483" max="14483" width="1" style="68" customWidth="1"/>
    <col min="14484" max="14484" width="12.140625" style="68" customWidth="1"/>
    <col min="14485" max="14485" width="0.140625" style="68" customWidth="1"/>
    <col min="14486" max="14720" width="9" style="68"/>
    <col min="14721" max="14722" width="1.7109375" style="68" customWidth="1"/>
    <col min="14723" max="14723" width="50.28515625" style="68" customWidth="1"/>
    <col min="14724" max="14724" width="7.7109375" style="68" customWidth="1"/>
    <col min="14725" max="14725" width="1" style="68" customWidth="1"/>
    <col min="14726" max="14726" width="11.28515625" style="68" customWidth="1"/>
    <col min="14727" max="14727" width="1" style="68" customWidth="1"/>
    <col min="14728" max="14728" width="13.140625" style="68" customWidth="1"/>
    <col min="14729" max="14729" width="1" style="68" customWidth="1"/>
    <col min="14730" max="14730" width="10.7109375" style="68" customWidth="1"/>
    <col min="14731" max="14731" width="1" style="68" customWidth="1"/>
    <col min="14732" max="14732" width="11.28515625" style="68" customWidth="1"/>
    <col min="14733" max="14733" width="1" style="68" customWidth="1"/>
    <col min="14734" max="14734" width="15" style="68" customWidth="1"/>
    <col min="14735" max="14735" width="1" style="68" customWidth="1"/>
    <col min="14736" max="14736" width="11.7109375" style="68" customWidth="1"/>
    <col min="14737" max="14737" width="1" style="68" customWidth="1"/>
    <col min="14738" max="14738" width="12.7109375" style="68" customWidth="1"/>
    <col min="14739" max="14739" width="1" style="68" customWidth="1"/>
    <col min="14740" max="14740" width="12.140625" style="68" customWidth="1"/>
    <col min="14741" max="14741" width="0.140625" style="68" customWidth="1"/>
    <col min="14742" max="14976" width="9" style="68"/>
    <col min="14977" max="14978" width="1.7109375" style="68" customWidth="1"/>
    <col min="14979" max="14979" width="50.28515625" style="68" customWidth="1"/>
    <col min="14980" max="14980" width="7.7109375" style="68" customWidth="1"/>
    <col min="14981" max="14981" width="1" style="68" customWidth="1"/>
    <col min="14982" max="14982" width="11.28515625" style="68" customWidth="1"/>
    <col min="14983" max="14983" width="1" style="68" customWidth="1"/>
    <col min="14984" max="14984" width="13.140625" style="68" customWidth="1"/>
    <col min="14985" max="14985" width="1" style="68" customWidth="1"/>
    <col min="14986" max="14986" width="10.7109375" style="68" customWidth="1"/>
    <col min="14987" max="14987" width="1" style="68" customWidth="1"/>
    <col min="14988" max="14988" width="11.28515625" style="68" customWidth="1"/>
    <col min="14989" max="14989" width="1" style="68" customWidth="1"/>
    <col min="14990" max="14990" width="15" style="68" customWidth="1"/>
    <col min="14991" max="14991" width="1" style="68" customWidth="1"/>
    <col min="14992" max="14992" width="11.7109375" style="68" customWidth="1"/>
    <col min="14993" max="14993" width="1" style="68" customWidth="1"/>
    <col min="14994" max="14994" width="12.7109375" style="68" customWidth="1"/>
    <col min="14995" max="14995" width="1" style="68" customWidth="1"/>
    <col min="14996" max="14996" width="12.140625" style="68" customWidth="1"/>
    <col min="14997" max="14997" width="0.140625" style="68" customWidth="1"/>
    <col min="14998" max="15232" width="9" style="68"/>
    <col min="15233" max="15234" width="1.7109375" style="68" customWidth="1"/>
    <col min="15235" max="15235" width="50.28515625" style="68" customWidth="1"/>
    <col min="15236" max="15236" width="7.7109375" style="68" customWidth="1"/>
    <col min="15237" max="15237" width="1" style="68" customWidth="1"/>
    <col min="15238" max="15238" width="11.28515625" style="68" customWidth="1"/>
    <col min="15239" max="15239" width="1" style="68" customWidth="1"/>
    <col min="15240" max="15240" width="13.140625" style="68" customWidth="1"/>
    <col min="15241" max="15241" width="1" style="68" customWidth="1"/>
    <col min="15242" max="15242" width="10.7109375" style="68" customWidth="1"/>
    <col min="15243" max="15243" width="1" style="68" customWidth="1"/>
    <col min="15244" max="15244" width="11.28515625" style="68" customWidth="1"/>
    <col min="15245" max="15245" width="1" style="68" customWidth="1"/>
    <col min="15246" max="15246" width="15" style="68" customWidth="1"/>
    <col min="15247" max="15247" width="1" style="68" customWidth="1"/>
    <col min="15248" max="15248" width="11.7109375" style="68" customWidth="1"/>
    <col min="15249" max="15249" width="1" style="68" customWidth="1"/>
    <col min="15250" max="15250" width="12.7109375" style="68" customWidth="1"/>
    <col min="15251" max="15251" width="1" style="68" customWidth="1"/>
    <col min="15252" max="15252" width="12.140625" style="68" customWidth="1"/>
    <col min="15253" max="15253" width="0.140625" style="68" customWidth="1"/>
    <col min="15254" max="15488" width="9" style="68"/>
    <col min="15489" max="15490" width="1.7109375" style="68" customWidth="1"/>
    <col min="15491" max="15491" width="50.28515625" style="68" customWidth="1"/>
    <col min="15492" max="15492" width="7.7109375" style="68" customWidth="1"/>
    <col min="15493" max="15493" width="1" style="68" customWidth="1"/>
    <col min="15494" max="15494" width="11.28515625" style="68" customWidth="1"/>
    <col min="15495" max="15495" width="1" style="68" customWidth="1"/>
    <col min="15496" max="15496" width="13.140625" style="68" customWidth="1"/>
    <col min="15497" max="15497" width="1" style="68" customWidth="1"/>
    <col min="15498" max="15498" width="10.7109375" style="68" customWidth="1"/>
    <col min="15499" max="15499" width="1" style="68" customWidth="1"/>
    <col min="15500" max="15500" width="11.28515625" style="68" customWidth="1"/>
    <col min="15501" max="15501" width="1" style="68" customWidth="1"/>
    <col min="15502" max="15502" width="15" style="68" customWidth="1"/>
    <col min="15503" max="15503" width="1" style="68" customWidth="1"/>
    <col min="15504" max="15504" width="11.7109375" style="68" customWidth="1"/>
    <col min="15505" max="15505" width="1" style="68" customWidth="1"/>
    <col min="15506" max="15506" width="12.7109375" style="68" customWidth="1"/>
    <col min="15507" max="15507" width="1" style="68" customWidth="1"/>
    <col min="15508" max="15508" width="12.140625" style="68" customWidth="1"/>
    <col min="15509" max="15509" width="0.140625" style="68" customWidth="1"/>
    <col min="15510" max="15744" width="9" style="68"/>
    <col min="15745" max="15746" width="1.7109375" style="68" customWidth="1"/>
    <col min="15747" max="15747" width="50.28515625" style="68" customWidth="1"/>
    <col min="15748" max="15748" width="7.7109375" style="68" customWidth="1"/>
    <col min="15749" max="15749" width="1" style="68" customWidth="1"/>
    <col min="15750" max="15750" width="11.28515625" style="68" customWidth="1"/>
    <col min="15751" max="15751" width="1" style="68" customWidth="1"/>
    <col min="15752" max="15752" width="13.140625" style="68" customWidth="1"/>
    <col min="15753" max="15753" width="1" style="68" customWidth="1"/>
    <col min="15754" max="15754" width="10.7109375" style="68" customWidth="1"/>
    <col min="15755" max="15755" width="1" style="68" customWidth="1"/>
    <col min="15756" max="15756" width="11.28515625" style="68" customWidth="1"/>
    <col min="15757" max="15757" width="1" style="68" customWidth="1"/>
    <col min="15758" max="15758" width="15" style="68" customWidth="1"/>
    <col min="15759" max="15759" width="1" style="68" customWidth="1"/>
    <col min="15760" max="15760" width="11.7109375" style="68" customWidth="1"/>
    <col min="15761" max="15761" width="1" style="68" customWidth="1"/>
    <col min="15762" max="15762" width="12.7109375" style="68" customWidth="1"/>
    <col min="15763" max="15763" width="1" style="68" customWidth="1"/>
    <col min="15764" max="15764" width="12.140625" style="68" customWidth="1"/>
    <col min="15765" max="15765" width="0.140625" style="68" customWidth="1"/>
    <col min="15766" max="16000" width="9" style="68"/>
    <col min="16001" max="16002" width="1.7109375" style="68" customWidth="1"/>
    <col min="16003" max="16003" width="50.28515625" style="68" customWidth="1"/>
    <col min="16004" max="16004" width="7.7109375" style="68" customWidth="1"/>
    <col min="16005" max="16005" width="1" style="68" customWidth="1"/>
    <col min="16006" max="16006" width="11.28515625" style="68" customWidth="1"/>
    <col min="16007" max="16007" width="1" style="68" customWidth="1"/>
    <col min="16008" max="16008" width="13.140625" style="68" customWidth="1"/>
    <col min="16009" max="16009" width="1" style="68" customWidth="1"/>
    <col min="16010" max="16010" width="10.7109375" style="68" customWidth="1"/>
    <col min="16011" max="16011" width="1" style="68" customWidth="1"/>
    <col min="16012" max="16012" width="11.28515625" style="68" customWidth="1"/>
    <col min="16013" max="16013" width="1" style="68" customWidth="1"/>
    <col min="16014" max="16014" width="15" style="68" customWidth="1"/>
    <col min="16015" max="16015" width="1" style="68" customWidth="1"/>
    <col min="16016" max="16016" width="11.7109375" style="68" customWidth="1"/>
    <col min="16017" max="16017" width="1" style="68" customWidth="1"/>
    <col min="16018" max="16018" width="12.7109375" style="68" customWidth="1"/>
    <col min="16019" max="16019" width="1" style="68" customWidth="1"/>
    <col min="16020" max="16020" width="12.140625" style="68" customWidth="1"/>
    <col min="16021" max="16021" width="0.140625" style="68" customWidth="1"/>
    <col min="16022" max="16257" width="9" style="68"/>
    <col min="16258" max="16287" width="9.140625" style="68" customWidth="1"/>
    <col min="16288" max="16339" width="9.140625" style="68"/>
    <col min="16340" max="16384" width="9.140625" style="68" customWidth="1"/>
  </cols>
  <sheetData>
    <row r="1" spans="1:58" s="31" customFormat="1" ht="20.100000000000001" customHeight="1">
      <c r="A1" s="5" t="str">
        <f>'TH 2-4'!A1</f>
        <v>บริษัท โปรเอ็น คอร์ป จำกัด (มหาชน)</v>
      </c>
      <c r="F1" s="32"/>
      <c r="G1" s="32"/>
      <c r="H1" s="32"/>
      <c r="I1" s="32"/>
      <c r="J1" s="32"/>
      <c r="K1" s="32"/>
      <c r="L1" s="33"/>
      <c r="M1" s="34"/>
      <c r="N1" s="33"/>
      <c r="O1" s="34"/>
      <c r="P1" s="34"/>
      <c r="Q1" s="34"/>
      <c r="R1" s="33"/>
    </row>
    <row r="2" spans="1:58" s="31" customFormat="1" ht="20.100000000000001" customHeight="1">
      <c r="A2" s="31" t="s">
        <v>112</v>
      </c>
      <c r="F2" s="32"/>
      <c r="G2" s="32"/>
      <c r="H2" s="32"/>
      <c r="I2" s="32"/>
      <c r="J2" s="32"/>
      <c r="K2" s="32"/>
      <c r="L2" s="33"/>
      <c r="M2" s="34"/>
      <c r="N2" s="33"/>
      <c r="O2" s="34"/>
      <c r="P2" s="34"/>
      <c r="Q2" s="34"/>
      <c r="R2" s="33"/>
    </row>
    <row r="3" spans="1:58" s="31" customFormat="1" ht="20.100000000000001" customHeight="1">
      <c r="A3" s="11" t="s">
        <v>77</v>
      </c>
      <c r="B3" s="35"/>
      <c r="C3" s="35"/>
      <c r="D3" s="35"/>
      <c r="E3" s="35"/>
      <c r="F3" s="36"/>
      <c r="G3" s="36"/>
      <c r="H3" s="36"/>
      <c r="I3" s="36"/>
      <c r="J3" s="36"/>
      <c r="K3" s="36"/>
      <c r="L3" s="37"/>
      <c r="M3" s="38"/>
      <c r="N3" s="38"/>
      <c r="O3" s="38"/>
      <c r="P3" s="38"/>
      <c r="Q3" s="38"/>
      <c r="R3" s="38"/>
      <c r="S3" s="38"/>
      <c r="T3" s="37"/>
      <c r="U3" s="38"/>
      <c r="V3" s="37"/>
    </row>
    <row r="4" spans="1:58" s="31" customFormat="1" ht="17.649999999999999" customHeight="1">
      <c r="A4" s="15"/>
      <c r="F4" s="32"/>
      <c r="G4" s="32"/>
      <c r="H4" s="32"/>
      <c r="I4" s="32"/>
      <c r="J4" s="32"/>
      <c r="K4" s="32"/>
      <c r="L4" s="33"/>
      <c r="M4" s="34"/>
      <c r="N4" s="34"/>
      <c r="O4" s="34"/>
      <c r="P4" s="34"/>
      <c r="Q4" s="34"/>
      <c r="R4" s="34"/>
      <c r="S4" s="34"/>
      <c r="T4" s="33"/>
      <c r="U4" s="34"/>
      <c r="V4" s="33"/>
    </row>
    <row r="5" spans="1:58" s="40" customFormat="1" ht="17.649999999999999" customHeight="1">
      <c r="A5" s="39"/>
      <c r="B5" s="39"/>
      <c r="C5" s="39"/>
      <c r="D5" s="39"/>
      <c r="E5" s="39"/>
      <c r="F5" s="306" t="s">
        <v>3</v>
      </c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</row>
    <row r="6" spans="1:58" s="40" customFormat="1" ht="17.649999999999999" customHeight="1">
      <c r="A6" s="39"/>
      <c r="B6" s="39"/>
      <c r="C6" s="39"/>
      <c r="D6" s="39"/>
      <c r="E6" s="39"/>
      <c r="F6" s="306" t="s">
        <v>113</v>
      </c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41"/>
      <c r="T6" s="42"/>
      <c r="U6" s="42"/>
      <c r="V6" s="42"/>
    </row>
    <row r="7" spans="1:58" s="40" customFormat="1" ht="17.649999999999999" customHeight="1">
      <c r="A7" s="43"/>
      <c r="B7" s="43"/>
      <c r="C7" s="43"/>
      <c r="D7" s="43"/>
      <c r="E7" s="43"/>
      <c r="F7" s="44"/>
      <c r="G7" s="44"/>
      <c r="I7" s="44"/>
      <c r="K7" s="45"/>
      <c r="O7" s="46"/>
      <c r="P7" s="45" t="s">
        <v>114</v>
      </c>
      <c r="Q7" s="46"/>
      <c r="R7" s="45"/>
      <c r="S7" s="47"/>
      <c r="T7" s="44"/>
      <c r="U7" s="47"/>
      <c r="V7" s="44"/>
    </row>
    <row r="8" spans="1:58" s="40" customFormat="1" ht="17.649999999999999" customHeight="1">
      <c r="A8" s="43"/>
      <c r="B8" s="43"/>
      <c r="C8" s="43"/>
      <c r="D8" s="43"/>
      <c r="E8" s="43"/>
      <c r="F8" s="44"/>
      <c r="G8" s="44"/>
      <c r="H8" s="250"/>
      <c r="I8" s="44"/>
      <c r="J8" s="45" t="s">
        <v>115</v>
      </c>
      <c r="K8" s="45"/>
      <c r="L8" s="306" t="s">
        <v>68</v>
      </c>
      <c r="M8" s="306"/>
      <c r="N8" s="306"/>
      <c r="O8" s="46"/>
      <c r="P8" s="48" t="s">
        <v>116</v>
      </c>
      <c r="Q8" s="46"/>
      <c r="R8" s="45"/>
      <c r="S8" s="47"/>
      <c r="T8" s="44"/>
      <c r="U8" s="47"/>
      <c r="V8" s="44"/>
    </row>
    <row r="9" spans="1:58" s="40" customFormat="1" ht="17.649999999999999" customHeight="1">
      <c r="A9" s="39"/>
      <c r="B9" s="39"/>
      <c r="C9" s="39"/>
      <c r="D9" s="39"/>
      <c r="E9" s="39"/>
      <c r="F9" s="45"/>
      <c r="G9" s="45"/>
      <c r="H9" s="45"/>
      <c r="I9" s="45"/>
      <c r="J9" s="45" t="s">
        <v>117</v>
      </c>
      <c r="K9" s="45"/>
      <c r="L9" s="49" t="s">
        <v>118</v>
      </c>
      <c r="M9" s="50"/>
      <c r="N9" s="45"/>
      <c r="O9" s="50"/>
      <c r="P9" s="50" t="s">
        <v>119</v>
      </c>
      <c r="Q9" s="50"/>
      <c r="R9" s="45" t="s">
        <v>120</v>
      </c>
      <c r="S9" s="51"/>
      <c r="T9" s="45"/>
      <c r="U9" s="50"/>
    </row>
    <row r="10" spans="1:58" s="54" customFormat="1" ht="17.649999999999999" customHeight="1">
      <c r="A10" s="39"/>
      <c r="B10" s="39"/>
      <c r="C10" s="39"/>
      <c r="D10" s="39"/>
      <c r="E10" s="39"/>
      <c r="F10" s="45" t="s">
        <v>121</v>
      </c>
      <c r="G10" s="45"/>
      <c r="H10" s="45" t="s">
        <v>122</v>
      </c>
      <c r="I10" s="45"/>
      <c r="J10" s="45" t="s">
        <v>123</v>
      </c>
      <c r="K10" s="52"/>
      <c r="L10" s="53" t="s">
        <v>124</v>
      </c>
      <c r="M10" s="50"/>
      <c r="N10" s="45"/>
      <c r="O10" s="50"/>
      <c r="P10" s="50" t="s">
        <v>125</v>
      </c>
      <c r="Q10" s="50"/>
      <c r="R10" s="45" t="s">
        <v>126</v>
      </c>
      <c r="S10" s="51"/>
      <c r="T10" s="45" t="s">
        <v>127</v>
      </c>
      <c r="U10" s="50"/>
      <c r="V10" s="45" t="s">
        <v>128</v>
      </c>
    </row>
    <row r="11" spans="1:58" s="54" customFormat="1" ht="17.649999999999999" customHeight="1">
      <c r="A11" s="39"/>
      <c r="B11" s="39"/>
      <c r="C11" s="39"/>
      <c r="D11" s="39"/>
      <c r="E11" s="39"/>
      <c r="F11" s="45" t="s">
        <v>129</v>
      </c>
      <c r="G11" s="45"/>
      <c r="H11" s="45" t="s">
        <v>130</v>
      </c>
      <c r="I11" s="45"/>
      <c r="J11" s="45" t="s">
        <v>131</v>
      </c>
      <c r="K11" s="45"/>
      <c r="L11" s="45" t="s">
        <v>132</v>
      </c>
      <c r="M11" s="50"/>
      <c r="N11" s="45" t="s">
        <v>70</v>
      </c>
      <c r="O11" s="50"/>
      <c r="P11" s="50" t="s">
        <v>133</v>
      </c>
      <c r="Q11" s="50"/>
      <c r="R11" s="45" t="s">
        <v>134</v>
      </c>
      <c r="S11" s="50"/>
      <c r="T11" s="45" t="s">
        <v>135</v>
      </c>
      <c r="U11" s="50"/>
      <c r="V11" s="45" t="s">
        <v>59</v>
      </c>
    </row>
    <row r="12" spans="1:58" s="54" customFormat="1" ht="17.649999999999999" customHeight="1">
      <c r="A12" s="43"/>
      <c r="B12" s="43"/>
      <c r="C12" s="43"/>
      <c r="D12" s="302" t="s">
        <v>11</v>
      </c>
      <c r="E12" s="43"/>
      <c r="F12" s="48" t="s">
        <v>12</v>
      </c>
      <c r="G12" s="45"/>
      <c r="H12" s="48" t="s">
        <v>12</v>
      </c>
      <c r="I12" s="45"/>
      <c r="J12" s="48" t="s">
        <v>12</v>
      </c>
      <c r="K12" s="45"/>
      <c r="L12" s="48" t="s">
        <v>12</v>
      </c>
      <c r="M12" s="50"/>
      <c r="N12" s="48" t="s">
        <v>12</v>
      </c>
      <c r="O12" s="50"/>
      <c r="P12" s="55" t="s">
        <v>12</v>
      </c>
      <c r="Q12" s="50"/>
      <c r="R12" s="48" t="s">
        <v>12</v>
      </c>
      <c r="S12" s="50"/>
      <c r="T12" s="48" t="s">
        <v>12</v>
      </c>
      <c r="U12" s="50"/>
      <c r="V12" s="48" t="s">
        <v>12</v>
      </c>
    </row>
    <row r="13" spans="1:58" s="54" customFormat="1" ht="5.0999999999999996" customHeight="1">
      <c r="A13" s="43"/>
      <c r="B13" s="43"/>
      <c r="C13" s="43"/>
      <c r="D13" s="56"/>
      <c r="E13" s="43"/>
      <c r="F13" s="45"/>
      <c r="G13" s="45"/>
      <c r="H13" s="45"/>
      <c r="I13" s="45"/>
      <c r="J13" s="45"/>
      <c r="K13" s="45"/>
      <c r="L13" s="45"/>
      <c r="M13" s="50"/>
      <c r="N13" s="45"/>
      <c r="O13" s="50"/>
      <c r="P13" s="50"/>
      <c r="Q13" s="50"/>
      <c r="R13" s="45"/>
      <c r="S13" s="50"/>
      <c r="T13" s="45"/>
      <c r="U13" s="50"/>
      <c r="V13" s="45"/>
    </row>
    <row r="14" spans="1:58" s="54" customFormat="1" ht="17.649999999999999" customHeight="1">
      <c r="A14" s="62" t="s">
        <v>136</v>
      </c>
      <c r="B14" s="63"/>
      <c r="C14" s="43"/>
      <c r="D14" s="43"/>
      <c r="E14" s="43"/>
      <c r="F14" s="44">
        <v>115000000</v>
      </c>
      <c r="G14" s="44"/>
      <c r="H14" s="44">
        <v>0</v>
      </c>
      <c r="I14" s="44"/>
      <c r="J14" s="44">
        <v>1175732</v>
      </c>
      <c r="K14" s="44"/>
      <c r="L14" s="44">
        <v>7000000</v>
      </c>
      <c r="M14" s="44"/>
      <c r="N14" s="44">
        <v>27296404</v>
      </c>
      <c r="O14" s="44"/>
      <c r="P14" s="44">
        <v>-1502</v>
      </c>
      <c r="Q14" s="44"/>
      <c r="R14" s="44">
        <f>SUM(F14:Q14)</f>
        <v>150470634</v>
      </c>
      <c r="S14" s="44"/>
      <c r="T14" s="44">
        <v>9253</v>
      </c>
      <c r="U14" s="44"/>
      <c r="V14" s="44">
        <f>SUM(R14:U14)</f>
        <v>150479887</v>
      </c>
      <c r="AO14" s="281"/>
      <c r="AP14" s="297"/>
      <c r="AQ14" s="297"/>
      <c r="AR14" s="297"/>
      <c r="AS14" s="297"/>
      <c r="AT14" s="297"/>
      <c r="AU14" s="297"/>
      <c r="AV14" s="297"/>
      <c r="AW14" s="297"/>
      <c r="AX14" s="297"/>
      <c r="AY14" s="297"/>
      <c r="AZ14" s="297"/>
      <c r="BA14" s="297"/>
      <c r="BB14" s="297"/>
      <c r="BC14" s="297"/>
      <c r="BD14" s="297"/>
      <c r="BE14" s="297"/>
      <c r="BF14" s="297"/>
    </row>
    <row r="15" spans="1:58" s="54" customFormat="1" ht="5.0999999999999996" customHeight="1">
      <c r="A15" s="62"/>
      <c r="B15" s="43"/>
      <c r="C15" s="43"/>
      <c r="D15" s="43"/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57"/>
      <c r="AO15" s="281"/>
      <c r="AP15" s="297"/>
      <c r="AQ15" s="297"/>
      <c r="AR15" s="297"/>
      <c r="AS15" s="297"/>
      <c r="AT15" s="297"/>
      <c r="AU15" s="297"/>
      <c r="AV15" s="297"/>
      <c r="AW15" s="297"/>
      <c r="AX15" s="297"/>
      <c r="AY15" s="297"/>
      <c r="AZ15" s="297"/>
      <c r="BA15" s="297"/>
      <c r="BB15" s="297"/>
      <c r="BC15" s="297"/>
      <c r="BD15" s="297"/>
      <c r="BE15" s="297"/>
      <c r="BF15" s="297"/>
    </row>
    <row r="16" spans="1:58" s="54" customFormat="1" ht="17.649999999999999" customHeight="1">
      <c r="A16" s="58" t="s">
        <v>137</v>
      </c>
      <c r="B16" s="43"/>
      <c r="C16" s="43"/>
      <c r="D16" s="64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57"/>
      <c r="AO16" s="281"/>
      <c r="AP16" s="297"/>
      <c r="AQ16" s="297"/>
      <c r="AR16" s="297"/>
      <c r="AS16" s="297"/>
      <c r="AT16" s="297"/>
      <c r="AU16" s="297"/>
      <c r="AV16" s="297"/>
      <c r="AW16" s="297"/>
      <c r="AX16" s="297"/>
      <c r="AY16" s="297"/>
      <c r="AZ16" s="297"/>
      <c r="BA16" s="297"/>
      <c r="BB16" s="297"/>
      <c r="BC16" s="297"/>
      <c r="BD16" s="297"/>
      <c r="BE16" s="297"/>
      <c r="BF16" s="297"/>
    </row>
    <row r="17" spans="1:58" s="54" customFormat="1" ht="17.649999999999999" customHeight="1">
      <c r="A17" s="43" t="s">
        <v>138</v>
      </c>
      <c r="B17" s="43"/>
      <c r="C17" s="43"/>
      <c r="D17" s="64"/>
      <c r="E17" s="43"/>
      <c r="F17" s="44">
        <v>0</v>
      </c>
      <c r="G17" s="44"/>
      <c r="H17" s="44">
        <v>0</v>
      </c>
      <c r="I17" s="44"/>
      <c r="J17" s="44">
        <v>0</v>
      </c>
      <c r="K17" s="44"/>
      <c r="L17" s="44">
        <v>340000</v>
      </c>
      <c r="M17" s="44"/>
      <c r="N17" s="44">
        <v>-340000</v>
      </c>
      <c r="O17" s="44"/>
      <c r="P17" s="44">
        <v>0</v>
      </c>
      <c r="Q17" s="44"/>
      <c r="R17" s="44">
        <f>SUM(F17:Q17)</f>
        <v>0</v>
      </c>
      <c r="S17" s="44"/>
      <c r="T17" s="44">
        <v>0</v>
      </c>
      <c r="U17" s="44"/>
      <c r="V17" s="44">
        <f>SUM(R17:U17)</f>
        <v>0</v>
      </c>
      <c r="AO17" s="281"/>
      <c r="AP17" s="297"/>
      <c r="AQ17" s="297"/>
      <c r="AR17" s="297"/>
      <c r="AS17" s="297"/>
      <c r="AT17" s="297"/>
      <c r="AU17" s="297"/>
      <c r="AV17" s="297"/>
      <c r="AW17" s="297"/>
      <c r="AX17" s="297"/>
      <c r="AY17" s="297"/>
      <c r="AZ17" s="297"/>
      <c r="BA17" s="297"/>
      <c r="BB17" s="297"/>
      <c r="BC17" s="297"/>
      <c r="BD17" s="297"/>
      <c r="BE17" s="297"/>
      <c r="BF17" s="297"/>
    </row>
    <row r="18" spans="1:58" s="54" customFormat="1" ht="17.649999999999999" customHeight="1">
      <c r="A18" s="59" t="s">
        <v>105</v>
      </c>
      <c r="B18" s="59"/>
      <c r="C18" s="43"/>
      <c r="D18" s="43"/>
      <c r="E18" s="43"/>
      <c r="F18" s="60">
        <v>0</v>
      </c>
      <c r="G18" s="44"/>
      <c r="H18" s="60">
        <v>0</v>
      </c>
      <c r="I18" s="44"/>
      <c r="J18" s="60">
        <v>0</v>
      </c>
      <c r="K18" s="44"/>
      <c r="L18" s="60">
        <v>0</v>
      </c>
      <c r="M18" s="44"/>
      <c r="N18" s="60">
        <v>9043349</v>
      </c>
      <c r="O18" s="44"/>
      <c r="P18" s="60">
        <v>0</v>
      </c>
      <c r="Q18" s="44"/>
      <c r="R18" s="60">
        <f>SUM(F18:Q18)</f>
        <v>9043349</v>
      </c>
      <c r="S18" s="44"/>
      <c r="T18" s="60">
        <v>1299</v>
      </c>
      <c r="U18" s="44"/>
      <c r="V18" s="60">
        <f>SUM(R18:U18)</f>
        <v>9044648</v>
      </c>
      <c r="AO18" s="281"/>
      <c r="AP18" s="297"/>
      <c r="AQ18" s="297"/>
      <c r="AR18" s="297"/>
      <c r="AS18" s="297"/>
      <c r="AT18" s="297"/>
      <c r="AU18" s="297"/>
      <c r="AV18" s="297"/>
      <c r="AW18" s="297"/>
      <c r="AX18" s="297"/>
      <c r="AY18" s="297"/>
      <c r="AZ18" s="297"/>
      <c r="BA18" s="297"/>
      <c r="BB18" s="297"/>
      <c r="BC18" s="297"/>
      <c r="BD18" s="297"/>
      <c r="BE18" s="297"/>
      <c r="BF18" s="297"/>
    </row>
    <row r="19" spans="1:58" s="54" customFormat="1" ht="5.25" customHeight="1">
      <c r="A19" s="43"/>
      <c r="B19" s="43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57"/>
      <c r="AO19" s="281"/>
      <c r="AP19" s="297"/>
      <c r="AQ19" s="297"/>
      <c r="AR19" s="297"/>
      <c r="AS19" s="297"/>
      <c r="AT19" s="297"/>
      <c r="AU19" s="297"/>
      <c r="AV19" s="297"/>
      <c r="AW19" s="297"/>
      <c r="AX19" s="297"/>
      <c r="AY19" s="297"/>
      <c r="AZ19" s="297"/>
      <c r="BA19" s="297"/>
      <c r="BB19" s="297"/>
      <c r="BC19" s="297"/>
      <c r="BD19" s="297"/>
      <c r="BE19" s="297"/>
      <c r="BF19" s="297"/>
    </row>
    <row r="20" spans="1:58" s="54" customFormat="1" ht="17.649999999999999" customHeight="1" thickBot="1">
      <c r="A20" s="58" t="s">
        <v>139</v>
      </c>
      <c r="B20" s="43"/>
      <c r="C20" s="43"/>
      <c r="D20" s="44"/>
      <c r="E20" s="44"/>
      <c r="F20" s="61">
        <f>SUM(F14:F19)</f>
        <v>115000000</v>
      </c>
      <c r="G20" s="44"/>
      <c r="H20" s="61">
        <f>SUM(H14:H19)</f>
        <v>0</v>
      </c>
      <c r="I20" s="44"/>
      <c r="J20" s="61">
        <f>SUM(J14:J19)</f>
        <v>1175732</v>
      </c>
      <c r="K20" s="44"/>
      <c r="L20" s="61">
        <f>SUM(L14:L19)</f>
        <v>7340000</v>
      </c>
      <c r="M20" s="44"/>
      <c r="N20" s="61">
        <f>SUM(N14:N19)</f>
        <v>35999753</v>
      </c>
      <c r="O20" s="44"/>
      <c r="P20" s="61">
        <f>SUM(P14:P19)</f>
        <v>-1502</v>
      </c>
      <c r="Q20" s="44"/>
      <c r="R20" s="61">
        <f>SUM(R14:R19)</f>
        <v>159513983</v>
      </c>
      <c r="S20" s="44"/>
      <c r="T20" s="61">
        <f>SUM(T14:T19)</f>
        <v>10552</v>
      </c>
      <c r="U20" s="44"/>
      <c r="V20" s="61">
        <f>SUM(R20:U20)</f>
        <v>159524535</v>
      </c>
      <c r="AO20" s="281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</row>
    <row r="21" spans="1:58" s="54" customFormat="1" ht="18.75" thickTop="1">
      <c r="A21" s="39"/>
      <c r="B21" s="43"/>
      <c r="C21" s="43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AO21" s="281"/>
      <c r="AP21" s="297"/>
      <c r="AQ21" s="297"/>
      <c r="AR21" s="297"/>
      <c r="AS21" s="297"/>
      <c r="AT21" s="297"/>
      <c r="AU21" s="297"/>
      <c r="AV21" s="297"/>
      <c r="AW21" s="297"/>
      <c r="AX21" s="297"/>
      <c r="AY21" s="297"/>
      <c r="AZ21" s="297"/>
      <c r="BA21" s="297"/>
      <c r="BB21" s="297"/>
      <c r="BC21" s="297"/>
      <c r="BD21" s="297"/>
      <c r="BE21" s="297"/>
      <c r="BF21" s="297"/>
    </row>
    <row r="22" spans="1:58" s="54" customFormat="1" ht="17.649999999999999" customHeight="1">
      <c r="A22" s="62" t="s">
        <v>140</v>
      </c>
      <c r="B22" s="63"/>
      <c r="C22" s="43"/>
      <c r="D22" s="43"/>
      <c r="E22" s="43"/>
      <c r="F22" s="252">
        <v>158000000</v>
      </c>
      <c r="G22" s="44"/>
      <c r="H22" s="252">
        <v>228732200</v>
      </c>
      <c r="I22" s="44"/>
      <c r="J22" s="252">
        <v>1175732</v>
      </c>
      <c r="K22" s="44"/>
      <c r="L22" s="252">
        <v>8850000</v>
      </c>
      <c r="M22" s="44"/>
      <c r="N22" s="252">
        <v>23008916</v>
      </c>
      <c r="O22" s="44"/>
      <c r="P22" s="252">
        <v>-1502</v>
      </c>
      <c r="Q22" s="44"/>
      <c r="R22" s="252">
        <f>SUM(F22:Q22)</f>
        <v>419765346</v>
      </c>
      <c r="S22" s="44"/>
      <c r="T22" s="252">
        <v>14472</v>
      </c>
      <c r="U22" s="44"/>
      <c r="V22" s="252">
        <f>SUM(R22:U22)</f>
        <v>419779818</v>
      </c>
      <c r="AO22" s="281"/>
      <c r="AP22" s="297"/>
      <c r="AQ22" s="297"/>
      <c r="AR22" s="297"/>
      <c r="AS22" s="297"/>
      <c r="AT22" s="297"/>
      <c r="AU22" s="297"/>
      <c r="AV22" s="297"/>
      <c r="AW22" s="297"/>
      <c r="AX22" s="297"/>
      <c r="AY22" s="297"/>
      <c r="AZ22" s="297"/>
      <c r="BA22" s="297"/>
      <c r="BB22" s="297"/>
      <c r="BC22" s="297"/>
      <c r="BD22" s="297"/>
      <c r="BE22" s="297"/>
      <c r="BF22" s="297"/>
    </row>
    <row r="23" spans="1:58" s="54" customFormat="1" ht="5.0999999999999996" customHeight="1">
      <c r="A23" s="62"/>
      <c r="B23" s="43"/>
      <c r="C23" s="43"/>
      <c r="D23" s="43"/>
      <c r="E23" s="43"/>
      <c r="F23" s="252"/>
      <c r="G23" s="44"/>
      <c r="H23" s="252"/>
      <c r="I23" s="44"/>
      <c r="J23" s="252"/>
      <c r="K23" s="44"/>
      <c r="L23" s="252"/>
      <c r="M23" s="44"/>
      <c r="N23" s="252"/>
      <c r="O23" s="44"/>
      <c r="P23" s="252"/>
      <c r="Q23" s="44"/>
      <c r="R23" s="252"/>
      <c r="S23" s="44"/>
      <c r="T23" s="252"/>
      <c r="U23" s="44"/>
      <c r="V23" s="255"/>
      <c r="AO23" s="281"/>
      <c r="AP23" s="297"/>
      <c r="AQ23" s="297"/>
      <c r="AR23" s="297"/>
      <c r="AS23" s="297"/>
      <c r="AT23" s="297"/>
      <c r="AU23" s="297"/>
      <c r="AV23" s="297"/>
      <c r="AW23" s="297"/>
      <c r="AX23" s="297"/>
      <c r="AY23" s="297"/>
      <c r="AZ23" s="297"/>
      <c r="BA23" s="297"/>
      <c r="BB23" s="297"/>
      <c r="BC23" s="297"/>
      <c r="BD23" s="297"/>
      <c r="BE23" s="297"/>
      <c r="BF23" s="297"/>
    </row>
    <row r="24" spans="1:58" s="54" customFormat="1" ht="17.649999999999999" customHeight="1">
      <c r="A24" s="58" t="s">
        <v>137</v>
      </c>
      <c r="B24" s="43"/>
      <c r="C24" s="43"/>
      <c r="D24" s="43"/>
      <c r="E24" s="43"/>
      <c r="F24" s="252"/>
      <c r="G24" s="44"/>
      <c r="H24" s="252"/>
      <c r="I24" s="44"/>
      <c r="J24" s="252"/>
      <c r="K24" s="44"/>
      <c r="L24" s="252"/>
      <c r="M24" s="44"/>
      <c r="N24" s="252"/>
      <c r="O24" s="44"/>
      <c r="P24" s="252"/>
      <c r="Q24" s="44"/>
      <c r="R24" s="252"/>
      <c r="S24" s="44"/>
      <c r="T24" s="252"/>
      <c r="U24" s="44"/>
      <c r="V24" s="255"/>
      <c r="AO24" s="281"/>
      <c r="AP24" s="297"/>
      <c r="AQ24" s="297"/>
      <c r="AR24" s="297"/>
      <c r="AS24" s="297"/>
      <c r="AT24" s="297"/>
      <c r="AU24" s="297"/>
      <c r="AV24" s="297"/>
      <c r="AW24" s="297"/>
      <c r="AX24" s="297"/>
      <c r="AY24" s="297"/>
      <c r="AZ24" s="297"/>
      <c r="BA24" s="297"/>
      <c r="BB24" s="297"/>
      <c r="BC24" s="297"/>
      <c r="BD24" s="297"/>
      <c r="BE24" s="297"/>
      <c r="BF24" s="297"/>
    </row>
    <row r="25" spans="1:58" s="54" customFormat="1" ht="17.649999999999999" customHeight="1">
      <c r="A25" s="43" t="s">
        <v>138</v>
      </c>
      <c r="B25" s="43"/>
      <c r="C25" s="43"/>
      <c r="D25" s="64">
        <v>18</v>
      </c>
      <c r="E25" s="43"/>
      <c r="F25" s="252">
        <v>0</v>
      </c>
      <c r="G25" s="44"/>
      <c r="H25" s="252">
        <v>0</v>
      </c>
      <c r="I25" s="44"/>
      <c r="J25" s="252">
        <v>0</v>
      </c>
      <c r="K25" s="44"/>
      <c r="L25" s="252">
        <v>810000</v>
      </c>
      <c r="M25" s="44"/>
      <c r="N25" s="252">
        <v>-810000</v>
      </c>
      <c r="O25" s="44"/>
      <c r="P25" s="252">
        <v>0</v>
      </c>
      <c r="Q25" s="44"/>
      <c r="R25" s="252">
        <f>SUM(F25:Q25)</f>
        <v>0</v>
      </c>
      <c r="S25" s="44"/>
      <c r="T25" s="252">
        <v>0</v>
      </c>
      <c r="U25" s="44"/>
      <c r="V25" s="252">
        <f>SUM(R25:U25)</f>
        <v>0</v>
      </c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281"/>
      <c r="AP25" s="297"/>
      <c r="AQ25" s="297"/>
      <c r="AR25" s="297"/>
      <c r="AS25" s="297"/>
      <c r="AT25" s="297"/>
      <c r="AU25" s="297"/>
      <c r="AV25" s="297"/>
      <c r="AW25" s="297"/>
      <c r="AX25" s="297"/>
      <c r="AY25" s="297"/>
      <c r="AZ25" s="297"/>
      <c r="BA25" s="297"/>
      <c r="BB25" s="297"/>
      <c r="BC25" s="297"/>
      <c r="BD25" s="297"/>
      <c r="BE25" s="297"/>
      <c r="BF25" s="297"/>
    </row>
    <row r="26" spans="1:58" s="54" customFormat="1" ht="17.649999999999999" customHeight="1">
      <c r="A26" s="59" t="s">
        <v>105</v>
      </c>
      <c r="B26" s="59"/>
      <c r="C26" s="43"/>
      <c r="D26" s="43"/>
      <c r="E26" s="43"/>
      <c r="F26" s="253">
        <v>0</v>
      </c>
      <c r="G26" s="44"/>
      <c r="H26" s="253">
        <v>0</v>
      </c>
      <c r="I26" s="44"/>
      <c r="J26" s="253">
        <v>0</v>
      </c>
      <c r="K26" s="44"/>
      <c r="L26" s="253">
        <v>0</v>
      </c>
      <c r="M26" s="44"/>
      <c r="N26" s="253">
        <f>'T 5 (3M)'!J53</f>
        <v>15614089</v>
      </c>
      <c r="O26" s="44"/>
      <c r="P26" s="253">
        <v>0</v>
      </c>
      <c r="Q26" s="44"/>
      <c r="R26" s="253">
        <f>SUM(F26:Q26)</f>
        <v>15614089</v>
      </c>
      <c r="S26" s="44"/>
      <c r="T26" s="253">
        <v>1301</v>
      </c>
      <c r="U26" s="44"/>
      <c r="V26" s="253">
        <f>SUM(R26:U26)</f>
        <v>15615390</v>
      </c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281"/>
      <c r="AP26" s="297"/>
      <c r="AQ26" s="297"/>
      <c r="AR26" s="297"/>
      <c r="AS26" s="297"/>
      <c r="AT26" s="297"/>
      <c r="AU26" s="297"/>
      <c r="AV26" s="297"/>
      <c r="AW26" s="297"/>
      <c r="AX26" s="297"/>
      <c r="AY26" s="297"/>
      <c r="AZ26" s="297"/>
      <c r="BA26" s="297"/>
      <c r="BB26" s="297"/>
      <c r="BC26" s="297"/>
      <c r="BD26" s="297"/>
      <c r="BE26" s="297"/>
      <c r="BF26" s="297"/>
    </row>
    <row r="27" spans="1:58" s="54" customFormat="1" ht="5.25" customHeight="1">
      <c r="A27" s="43"/>
      <c r="B27" s="43"/>
      <c r="C27" s="43"/>
      <c r="D27" s="43"/>
      <c r="E27" s="43"/>
      <c r="F27" s="252"/>
      <c r="G27" s="44"/>
      <c r="H27" s="252"/>
      <c r="I27" s="44"/>
      <c r="J27" s="252"/>
      <c r="K27" s="44"/>
      <c r="L27" s="252"/>
      <c r="M27" s="44"/>
      <c r="N27" s="252"/>
      <c r="O27" s="44"/>
      <c r="P27" s="252"/>
      <c r="Q27" s="44"/>
      <c r="R27" s="252"/>
      <c r="S27" s="44"/>
      <c r="T27" s="252"/>
      <c r="U27" s="44"/>
      <c r="V27" s="255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281"/>
      <c r="AP27" s="297"/>
      <c r="AQ27" s="297"/>
      <c r="AR27" s="297"/>
      <c r="AS27" s="297"/>
      <c r="AT27" s="297"/>
      <c r="AU27" s="297"/>
      <c r="AV27" s="297"/>
      <c r="AW27" s="297"/>
      <c r="AX27" s="297"/>
      <c r="AY27" s="297"/>
      <c r="AZ27" s="297"/>
      <c r="BA27" s="297"/>
      <c r="BB27" s="297"/>
      <c r="BC27" s="297"/>
      <c r="BD27" s="297"/>
      <c r="BE27" s="297"/>
      <c r="BF27" s="297"/>
    </row>
    <row r="28" spans="1:58" s="54" customFormat="1" ht="17.649999999999999" customHeight="1" thickBot="1">
      <c r="A28" s="58" t="s">
        <v>141</v>
      </c>
      <c r="B28" s="43"/>
      <c r="C28" s="43"/>
      <c r="D28" s="44"/>
      <c r="E28" s="44"/>
      <c r="F28" s="254">
        <f>SUM(F22:F27)</f>
        <v>158000000</v>
      </c>
      <c r="G28" s="44"/>
      <c r="H28" s="254">
        <f>SUM(H22:H27)</f>
        <v>228732200</v>
      </c>
      <c r="I28" s="44"/>
      <c r="J28" s="254">
        <f>SUM(J22:J27)</f>
        <v>1175732</v>
      </c>
      <c r="K28" s="44"/>
      <c r="L28" s="254">
        <f>SUM(L22:L27)</f>
        <v>9660000</v>
      </c>
      <c r="M28" s="44"/>
      <c r="N28" s="254">
        <f>SUM(N22:N27)</f>
        <v>37813005</v>
      </c>
      <c r="O28" s="44"/>
      <c r="P28" s="254">
        <f>SUM(P22:P27)</f>
        <v>-1502</v>
      </c>
      <c r="Q28" s="44"/>
      <c r="R28" s="254">
        <f>SUM(R22:R27)</f>
        <v>435379435</v>
      </c>
      <c r="S28" s="44"/>
      <c r="T28" s="254">
        <f>SUM(T22:T27)</f>
        <v>15773</v>
      </c>
      <c r="U28" s="44"/>
      <c r="V28" s="254">
        <f>SUM(R28:U28)</f>
        <v>435395208</v>
      </c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281"/>
      <c r="AP28" s="297"/>
      <c r="AQ28" s="297"/>
      <c r="AR28" s="297"/>
      <c r="AS28" s="297"/>
      <c r="AT28" s="297"/>
      <c r="AU28" s="297"/>
      <c r="AV28" s="297"/>
      <c r="AW28" s="297"/>
      <c r="AX28" s="297"/>
      <c r="AY28" s="297"/>
      <c r="AZ28" s="297"/>
      <c r="BA28" s="297"/>
      <c r="BB28" s="297"/>
      <c r="BC28" s="297"/>
      <c r="BD28" s="297"/>
      <c r="BE28" s="297"/>
      <c r="BF28" s="297"/>
    </row>
    <row r="29" spans="1:58" s="54" customFormat="1" ht="19.5" thickTop="1">
      <c r="A29" s="58"/>
      <c r="B29" s="43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158"/>
      <c r="O29" s="158"/>
      <c r="P29" s="158"/>
      <c r="Q29" s="158"/>
      <c r="R29" s="158"/>
      <c r="S29" s="158"/>
      <c r="T29" s="158"/>
      <c r="U29" s="158"/>
      <c r="V29" s="15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</row>
    <row r="30" spans="1:58" s="54" customFormat="1" ht="18.75">
      <c r="A30" s="58"/>
      <c r="B30" s="43"/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158"/>
      <c r="O30" s="158"/>
      <c r="P30" s="158"/>
      <c r="Q30" s="158"/>
      <c r="R30" s="158"/>
      <c r="S30" s="158"/>
      <c r="T30" s="158"/>
      <c r="U30" s="158"/>
      <c r="V30" s="15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</row>
    <row r="31" spans="1:58" s="54" customFormat="1" ht="18.75">
      <c r="A31" s="58"/>
      <c r="B31" s="43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158"/>
      <c r="O31" s="158"/>
      <c r="P31" s="158"/>
      <c r="Q31" s="158"/>
      <c r="R31" s="158"/>
      <c r="S31" s="158"/>
      <c r="T31" s="158"/>
      <c r="U31" s="158"/>
      <c r="V31" s="15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</row>
    <row r="32" spans="1:58" s="54" customFormat="1" ht="22.5" customHeight="1">
      <c r="A32" s="58"/>
      <c r="B32" s="43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</row>
    <row r="33" spans="1:40" s="65" customFormat="1" ht="17.649999999999999" customHeight="1">
      <c r="A33" s="307" t="s">
        <v>142</v>
      </c>
      <c r="B33" s="307"/>
      <c r="C33" s="307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</row>
    <row r="34" spans="1:40" s="65" customFormat="1" ht="17.649999999999999" customHeight="1">
      <c r="A34" s="161"/>
      <c r="B34" s="161"/>
      <c r="C34" s="161"/>
      <c r="D34" s="161"/>
      <c r="E34" s="161"/>
      <c r="F34" s="161"/>
      <c r="G34" s="44"/>
      <c r="H34" s="161"/>
      <c r="I34" s="44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</row>
    <row r="35" spans="1:40" ht="21.95" customHeight="1">
      <c r="A35" s="251" t="str">
        <f>'TH 2-4'!A47</f>
        <v>หมายเหตุประกอบงบการเงินรวมและงบการเงินเฉพาะกิจการเป็นส่วนหนึ่งของงบการเงินนี้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  <c r="U35" s="67"/>
      <c r="V35" s="66"/>
    </row>
  </sheetData>
  <mergeCells count="4">
    <mergeCell ref="F5:V5"/>
    <mergeCell ref="F6:R6"/>
    <mergeCell ref="L8:N8"/>
    <mergeCell ref="A33:V33"/>
  </mergeCells>
  <pageMargins left="0.6" right="0.6" top="0.5" bottom="0.6" header="0.49" footer="0.4"/>
  <pageSetup paperSize="9" scale="95" firstPageNumber="6" fitToHeight="0" orientation="landscape" useFirstPageNumber="1" horizontalDpi="1200" verticalDpi="1200" r:id="rId1"/>
  <headerFooter>
    <oddFooter>&amp;R&amp;"Browallia New,Regular"&amp;13&amp;P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AF1AA-B6AA-4592-8FA4-343764642377}">
  <sheetPr>
    <tabColor theme="3" tint="0.39997558519241921"/>
  </sheetPr>
  <dimension ref="A1:Y38"/>
  <sheetViews>
    <sheetView zoomScale="85" zoomScaleNormal="85" zoomScaleSheetLayoutView="79" workbookViewId="0">
      <selection activeCell="S21" sqref="S21"/>
    </sheetView>
  </sheetViews>
  <sheetFormatPr defaultRowHeight="19.149999999999999" customHeight="1"/>
  <cols>
    <col min="1" max="2" width="1.7109375" style="10" customWidth="1"/>
    <col min="3" max="3" width="47.28515625" style="10" customWidth="1"/>
    <col min="4" max="4" width="8.7109375" style="28" bestFit="1" customWidth="1"/>
    <col min="5" max="5" width="1.7109375" style="94" customWidth="1"/>
    <col min="6" max="6" width="13.7109375" style="28" customWidth="1"/>
    <col min="7" max="7" width="1.7109375" style="28" customWidth="1"/>
    <col min="8" max="8" width="13.7109375" style="28" customWidth="1"/>
    <col min="9" max="9" width="1.7109375" style="28" customWidth="1"/>
    <col min="10" max="10" width="13.7109375" style="25" customWidth="1"/>
    <col min="11" max="11" width="1.7109375" style="24" customWidth="1"/>
    <col min="12" max="12" width="13.7109375" style="25" customWidth="1"/>
    <col min="13" max="13" width="1.7109375" style="94" customWidth="1"/>
    <col min="14" max="14" width="13.7109375" style="25" customWidth="1"/>
    <col min="15" max="165" width="9" style="10"/>
    <col min="166" max="167" width="1.7109375" style="10" customWidth="1"/>
    <col min="168" max="168" width="62.5703125" style="10" customWidth="1"/>
    <col min="169" max="169" width="8.7109375" style="10" bestFit="1" customWidth="1"/>
    <col min="170" max="170" width="1.7109375" style="10" customWidth="1"/>
    <col min="171" max="171" width="13.7109375" style="10" customWidth="1"/>
    <col min="172" max="172" width="1.7109375" style="10" customWidth="1"/>
    <col min="173" max="173" width="13.7109375" style="10" customWidth="1"/>
    <col min="174" max="174" width="1.7109375" style="10" customWidth="1"/>
    <col min="175" max="175" width="13.7109375" style="10" customWidth="1"/>
    <col min="176" max="176" width="1.7109375" style="10" customWidth="1"/>
    <col min="177" max="177" width="13.7109375" style="10" customWidth="1"/>
    <col min="178" max="178" width="10.7109375" style="10" bestFit="1" customWidth="1"/>
    <col min="179" max="421" width="9" style="10"/>
    <col min="422" max="423" width="1.7109375" style="10" customWidth="1"/>
    <col min="424" max="424" width="62.5703125" style="10" customWidth="1"/>
    <col min="425" max="425" width="8.7109375" style="10" bestFit="1" customWidth="1"/>
    <col min="426" max="426" width="1.7109375" style="10" customWidth="1"/>
    <col min="427" max="427" width="13.7109375" style="10" customWidth="1"/>
    <col min="428" max="428" width="1.7109375" style="10" customWidth="1"/>
    <col min="429" max="429" width="13.7109375" style="10" customWidth="1"/>
    <col min="430" max="430" width="1.7109375" style="10" customWidth="1"/>
    <col min="431" max="431" width="13.7109375" style="10" customWidth="1"/>
    <col min="432" max="432" width="1.7109375" style="10" customWidth="1"/>
    <col min="433" max="433" width="13.7109375" style="10" customWidth="1"/>
    <col min="434" max="434" width="10.7109375" style="10" bestFit="1" customWidth="1"/>
    <col min="435" max="677" width="9" style="10"/>
    <col min="678" max="679" width="1.7109375" style="10" customWidth="1"/>
    <col min="680" max="680" width="62.5703125" style="10" customWidth="1"/>
    <col min="681" max="681" width="8.7109375" style="10" bestFit="1" customWidth="1"/>
    <col min="682" max="682" width="1.7109375" style="10" customWidth="1"/>
    <col min="683" max="683" width="13.7109375" style="10" customWidth="1"/>
    <col min="684" max="684" width="1.7109375" style="10" customWidth="1"/>
    <col min="685" max="685" width="13.7109375" style="10" customWidth="1"/>
    <col min="686" max="686" width="1.7109375" style="10" customWidth="1"/>
    <col min="687" max="687" width="13.7109375" style="10" customWidth="1"/>
    <col min="688" max="688" width="1.7109375" style="10" customWidth="1"/>
    <col min="689" max="689" width="13.7109375" style="10" customWidth="1"/>
    <col min="690" max="690" width="10.7109375" style="10" bestFit="1" customWidth="1"/>
    <col min="691" max="933" width="9" style="10"/>
    <col min="934" max="935" width="1.7109375" style="10" customWidth="1"/>
    <col min="936" max="936" width="62.5703125" style="10" customWidth="1"/>
    <col min="937" max="937" width="8.7109375" style="10" bestFit="1" customWidth="1"/>
    <col min="938" max="938" width="1.7109375" style="10" customWidth="1"/>
    <col min="939" max="939" width="13.7109375" style="10" customWidth="1"/>
    <col min="940" max="940" width="1.7109375" style="10" customWidth="1"/>
    <col min="941" max="941" width="13.7109375" style="10" customWidth="1"/>
    <col min="942" max="942" width="1.7109375" style="10" customWidth="1"/>
    <col min="943" max="943" width="13.7109375" style="10" customWidth="1"/>
    <col min="944" max="944" width="1.7109375" style="10" customWidth="1"/>
    <col min="945" max="945" width="13.7109375" style="10" customWidth="1"/>
    <col min="946" max="946" width="10.7109375" style="10" bestFit="1" customWidth="1"/>
    <col min="947" max="1189" width="9" style="10"/>
    <col min="1190" max="1191" width="1.7109375" style="10" customWidth="1"/>
    <col min="1192" max="1192" width="62.5703125" style="10" customWidth="1"/>
    <col min="1193" max="1193" width="8.7109375" style="10" bestFit="1" customWidth="1"/>
    <col min="1194" max="1194" width="1.7109375" style="10" customWidth="1"/>
    <col min="1195" max="1195" width="13.7109375" style="10" customWidth="1"/>
    <col min="1196" max="1196" width="1.7109375" style="10" customWidth="1"/>
    <col min="1197" max="1197" width="13.7109375" style="10" customWidth="1"/>
    <col min="1198" max="1198" width="1.7109375" style="10" customWidth="1"/>
    <col min="1199" max="1199" width="13.7109375" style="10" customWidth="1"/>
    <col min="1200" max="1200" width="1.7109375" style="10" customWidth="1"/>
    <col min="1201" max="1201" width="13.7109375" style="10" customWidth="1"/>
    <col min="1202" max="1202" width="10.7109375" style="10" bestFit="1" customWidth="1"/>
    <col min="1203" max="1445" width="9" style="10"/>
    <col min="1446" max="1447" width="1.7109375" style="10" customWidth="1"/>
    <col min="1448" max="1448" width="62.5703125" style="10" customWidth="1"/>
    <col min="1449" max="1449" width="8.7109375" style="10" bestFit="1" customWidth="1"/>
    <col min="1450" max="1450" width="1.7109375" style="10" customWidth="1"/>
    <col min="1451" max="1451" width="13.7109375" style="10" customWidth="1"/>
    <col min="1452" max="1452" width="1.7109375" style="10" customWidth="1"/>
    <col min="1453" max="1453" width="13.7109375" style="10" customWidth="1"/>
    <col min="1454" max="1454" width="1.7109375" style="10" customWidth="1"/>
    <col min="1455" max="1455" width="13.7109375" style="10" customWidth="1"/>
    <col min="1456" max="1456" width="1.7109375" style="10" customWidth="1"/>
    <col min="1457" max="1457" width="13.7109375" style="10" customWidth="1"/>
    <col min="1458" max="1458" width="10.7109375" style="10" bestFit="1" customWidth="1"/>
    <col min="1459" max="1701" width="9" style="10"/>
    <col min="1702" max="1703" width="1.7109375" style="10" customWidth="1"/>
    <col min="1704" max="1704" width="62.5703125" style="10" customWidth="1"/>
    <col min="1705" max="1705" width="8.7109375" style="10" bestFit="1" customWidth="1"/>
    <col min="1706" max="1706" width="1.7109375" style="10" customWidth="1"/>
    <col min="1707" max="1707" width="13.7109375" style="10" customWidth="1"/>
    <col min="1708" max="1708" width="1.7109375" style="10" customWidth="1"/>
    <col min="1709" max="1709" width="13.7109375" style="10" customWidth="1"/>
    <col min="1710" max="1710" width="1.7109375" style="10" customWidth="1"/>
    <col min="1711" max="1711" width="13.7109375" style="10" customWidth="1"/>
    <col min="1712" max="1712" width="1.7109375" style="10" customWidth="1"/>
    <col min="1713" max="1713" width="13.7109375" style="10" customWidth="1"/>
    <col min="1714" max="1714" width="10.7109375" style="10" bestFit="1" customWidth="1"/>
    <col min="1715" max="1957" width="9" style="10"/>
    <col min="1958" max="1959" width="1.7109375" style="10" customWidth="1"/>
    <col min="1960" max="1960" width="62.5703125" style="10" customWidth="1"/>
    <col min="1961" max="1961" width="8.7109375" style="10" bestFit="1" customWidth="1"/>
    <col min="1962" max="1962" width="1.7109375" style="10" customWidth="1"/>
    <col min="1963" max="1963" width="13.7109375" style="10" customWidth="1"/>
    <col min="1964" max="1964" width="1.7109375" style="10" customWidth="1"/>
    <col min="1965" max="1965" width="13.7109375" style="10" customWidth="1"/>
    <col min="1966" max="1966" width="1.7109375" style="10" customWidth="1"/>
    <col min="1967" max="1967" width="13.7109375" style="10" customWidth="1"/>
    <col min="1968" max="1968" width="1.7109375" style="10" customWidth="1"/>
    <col min="1969" max="1969" width="13.7109375" style="10" customWidth="1"/>
    <col min="1970" max="1970" width="10.7109375" style="10" bestFit="1" customWidth="1"/>
    <col min="1971" max="2213" width="9" style="10"/>
    <col min="2214" max="2215" width="1.7109375" style="10" customWidth="1"/>
    <col min="2216" max="2216" width="62.5703125" style="10" customWidth="1"/>
    <col min="2217" max="2217" width="8.7109375" style="10" bestFit="1" customWidth="1"/>
    <col min="2218" max="2218" width="1.7109375" style="10" customWidth="1"/>
    <col min="2219" max="2219" width="13.7109375" style="10" customWidth="1"/>
    <col min="2220" max="2220" width="1.7109375" style="10" customWidth="1"/>
    <col min="2221" max="2221" width="13.7109375" style="10" customWidth="1"/>
    <col min="2222" max="2222" width="1.7109375" style="10" customWidth="1"/>
    <col min="2223" max="2223" width="13.7109375" style="10" customWidth="1"/>
    <col min="2224" max="2224" width="1.7109375" style="10" customWidth="1"/>
    <col min="2225" max="2225" width="13.7109375" style="10" customWidth="1"/>
    <col min="2226" max="2226" width="10.7109375" style="10" bestFit="1" customWidth="1"/>
    <col min="2227" max="2469" width="9" style="10"/>
    <col min="2470" max="2471" width="1.7109375" style="10" customWidth="1"/>
    <col min="2472" max="2472" width="62.5703125" style="10" customWidth="1"/>
    <col min="2473" max="2473" width="8.7109375" style="10" bestFit="1" customWidth="1"/>
    <col min="2474" max="2474" width="1.7109375" style="10" customWidth="1"/>
    <col min="2475" max="2475" width="13.7109375" style="10" customWidth="1"/>
    <col min="2476" max="2476" width="1.7109375" style="10" customWidth="1"/>
    <col min="2477" max="2477" width="13.7109375" style="10" customWidth="1"/>
    <col min="2478" max="2478" width="1.7109375" style="10" customWidth="1"/>
    <col min="2479" max="2479" width="13.7109375" style="10" customWidth="1"/>
    <col min="2480" max="2480" width="1.7109375" style="10" customWidth="1"/>
    <col min="2481" max="2481" width="13.7109375" style="10" customWidth="1"/>
    <col min="2482" max="2482" width="10.7109375" style="10" bestFit="1" customWidth="1"/>
    <col min="2483" max="2725" width="9" style="10"/>
    <col min="2726" max="2727" width="1.7109375" style="10" customWidth="1"/>
    <col min="2728" max="2728" width="62.5703125" style="10" customWidth="1"/>
    <col min="2729" max="2729" width="8.7109375" style="10" bestFit="1" customWidth="1"/>
    <col min="2730" max="2730" width="1.7109375" style="10" customWidth="1"/>
    <col min="2731" max="2731" width="13.7109375" style="10" customWidth="1"/>
    <col min="2732" max="2732" width="1.7109375" style="10" customWidth="1"/>
    <col min="2733" max="2733" width="13.7109375" style="10" customWidth="1"/>
    <col min="2734" max="2734" width="1.7109375" style="10" customWidth="1"/>
    <col min="2735" max="2735" width="13.7109375" style="10" customWidth="1"/>
    <col min="2736" max="2736" width="1.7109375" style="10" customWidth="1"/>
    <col min="2737" max="2737" width="13.7109375" style="10" customWidth="1"/>
    <col min="2738" max="2738" width="10.7109375" style="10" bestFit="1" customWidth="1"/>
    <col min="2739" max="2981" width="9" style="10"/>
    <col min="2982" max="2983" width="1.7109375" style="10" customWidth="1"/>
    <col min="2984" max="2984" width="62.5703125" style="10" customWidth="1"/>
    <col min="2985" max="2985" width="8.7109375" style="10" bestFit="1" customWidth="1"/>
    <col min="2986" max="2986" width="1.7109375" style="10" customWidth="1"/>
    <col min="2987" max="2987" width="13.7109375" style="10" customWidth="1"/>
    <col min="2988" max="2988" width="1.7109375" style="10" customWidth="1"/>
    <col min="2989" max="2989" width="13.7109375" style="10" customWidth="1"/>
    <col min="2990" max="2990" width="1.7109375" style="10" customWidth="1"/>
    <col min="2991" max="2991" width="13.7109375" style="10" customWidth="1"/>
    <col min="2992" max="2992" width="1.7109375" style="10" customWidth="1"/>
    <col min="2993" max="2993" width="13.7109375" style="10" customWidth="1"/>
    <col min="2994" max="2994" width="10.7109375" style="10" bestFit="1" customWidth="1"/>
    <col min="2995" max="3237" width="9" style="10"/>
    <col min="3238" max="3239" width="1.7109375" style="10" customWidth="1"/>
    <col min="3240" max="3240" width="62.5703125" style="10" customWidth="1"/>
    <col min="3241" max="3241" width="8.7109375" style="10" bestFit="1" customWidth="1"/>
    <col min="3242" max="3242" width="1.7109375" style="10" customWidth="1"/>
    <col min="3243" max="3243" width="13.7109375" style="10" customWidth="1"/>
    <col min="3244" max="3244" width="1.7109375" style="10" customWidth="1"/>
    <col min="3245" max="3245" width="13.7109375" style="10" customWidth="1"/>
    <col min="3246" max="3246" width="1.7109375" style="10" customWidth="1"/>
    <col min="3247" max="3247" width="13.7109375" style="10" customWidth="1"/>
    <col min="3248" max="3248" width="1.7109375" style="10" customWidth="1"/>
    <col min="3249" max="3249" width="13.7109375" style="10" customWidth="1"/>
    <col min="3250" max="3250" width="10.7109375" style="10" bestFit="1" customWidth="1"/>
    <col min="3251" max="3493" width="9" style="10"/>
    <col min="3494" max="3495" width="1.7109375" style="10" customWidth="1"/>
    <col min="3496" max="3496" width="62.5703125" style="10" customWidth="1"/>
    <col min="3497" max="3497" width="8.7109375" style="10" bestFit="1" customWidth="1"/>
    <col min="3498" max="3498" width="1.7109375" style="10" customWidth="1"/>
    <col min="3499" max="3499" width="13.7109375" style="10" customWidth="1"/>
    <col min="3500" max="3500" width="1.7109375" style="10" customWidth="1"/>
    <col min="3501" max="3501" width="13.7109375" style="10" customWidth="1"/>
    <col min="3502" max="3502" width="1.7109375" style="10" customWidth="1"/>
    <col min="3503" max="3503" width="13.7109375" style="10" customWidth="1"/>
    <col min="3504" max="3504" width="1.7109375" style="10" customWidth="1"/>
    <col min="3505" max="3505" width="13.7109375" style="10" customWidth="1"/>
    <col min="3506" max="3506" width="10.7109375" style="10" bestFit="1" customWidth="1"/>
    <col min="3507" max="3749" width="9" style="10"/>
    <col min="3750" max="3751" width="1.7109375" style="10" customWidth="1"/>
    <col min="3752" max="3752" width="62.5703125" style="10" customWidth="1"/>
    <col min="3753" max="3753" width="8.7109375" style="10" bestFit="1" customWidth="1"/>
    <col min="3754" max="3754" width="1.7109375" style="10" customWidth="1"/>
    <col min="3755" max="3755" width="13.7109375" style="10" customWidth="1"/>
    <col min="3756" max="3756" width="1.7109375" style="10" customWidth="1"/>
    <col min="3757" max="3757" width="13.7109375" style="10" customWidth="1"/>
    <col min="3758" max="3758" width="1.7109375" style="10" customWidth="1"/>
    <col min="3759" max="3759" width="13.7109375" style="10" customWidth="1"/>
    <col min="3760" max="3760" width="1.7109375" style="10" customWidth="1"/>
    <col min="3761" max="3761" width="13.7109375" style="10" customWidth="1"/>
    <col min="3762" max="3762" width="10.7109375" style="10" bestFit="1" customWidth="1"/>
    <col min="3763" max="4005" width="9" style="10"/>
    <col min="4006" max="4007" width="1.7109375" style="10" customWidth="1"/>
    <col min="4008" max="4008" width="62.5703125" style="10" customWidth="1"/>
    <col min="4009" max="4009" width="8.7109375" style="10" bestFit="1" customWidth="1"/>
    <col min="4010" max="4010" width="1.7109375" style="10" customWidth="1"/>
    <col min="4011" max="4011" width="13.7109375" style="10" customWidth="1"/>
    <col min="4012" max="4012" width="1.7109375" style="10" customWidth="1"/>
    <col min="4013" max="4013" width="13.7109375" style="10" customWidth="1"/>
    <col min="4014" max="4014" width="1.7109375" style="10" customWidth="1"/>
    <col min="4015" max="4015" width="13.7109375" style="10" customWidth="1"/>
    <col min="4016" max="4016" width="1.7109375" style="10" customWidth="1"/>
    <col min="4017" max="4017" width="13.7109375" style="10" customWidth="1"/>
    <col min="4018" max="4018" width="10.7109375" style="10" bestFit="1" customWidth="1"/>
    <col min="4019" max="4261" width="9" style="10"/>
    <col min="4262" max="4263" width="1.7109375" style="10" customWidth="1"/>
    <col min="4264" max="4264" width="62.5703125" style="10" customWidth="1"/>
    <col min="4265" max="4265" width="8.7109375" style="10" bestFit="1" customWidth="1"/>
    <col min="4266" max="4266" width="1.7109375" style="10" customWidth="1"/>
    <col min="4267" max="4267" width="13.7109375" style="10" customWidth="1"/>
    <col min="4268" max="4268" width="1.7109375" style="10" customWidth="1"/>
    <col min="4269" max="4269" width="13.7109375" style="10" customWidth="1"/>
    <col min="4270" max="4270" width="1.7109375" style="10" customWidth="1"/>
    <col min="4271" max="4271" width="13.7109375" style="10" customWidth="1"/>
    <col min="4272" max="4272" width="1.7109375" style="10" customWidth="1"/>
    <col min="4273" max="4273" width="13.7109375" style="10" customWidth="1"/>
    <col min="4274" max="4274" width="10.7109375" style="10" bestFit="1" customWidth="1"/>
    <col min="4275" max="4517" width="9" style="10"/>
    <col min="4518" max="4519" width="1.7109375" style="10" customWidth="1"/>
    <col min="4520" max="4520" width="62.5703125" style="10" customWidth="1"/>
    <col min="4521" max="4521" width="8.7109375" style="10" bestFit="1" customWidth="1"/>
    <col min="4522" max="4522" width="1.7109375" style="10" customWidth="1"/>
    <col min="4523" max="4523" width="13.7109375" style="10" customWidth="1"/>
    <col min="4524" max="4524" width="1.7109375" style="10" customWidth="1"/>
    <col min="4525" max="4525" width="13.7109375" style="10" customWidth="1"/>
    <col min="4526" max="4526" width="1.7109375" style="10" customWidth="1"/>
    <col min="4527" max="4527" width="13.7109375" style="10" customWidth="1"/>
    <col min="4528" max="4528" width="1.7109375" style="10" customWidth="1"/>
    <col min="4529" max="4529" width="13.7109375" style="10" customWidth="1"/>
    <col min="4530" max="4530" width="10.7109375" style="10" bestFit="1" customWidth="1"/>
    <col min="4531" max="4773" width="9" style="10"/>
    <col min="4774" max="4775" width="1.7109375" style="10" customWidth="1"/>
    <col min="4776" max="4776" width="62.5703125" style="10" customWidth="1"/>
    <col min="4777" max="4777" width="8.7109375" style="10" bestFit="1" customWidth="1"/>
    <col min="4778" max="4778" width="1.7109375" style="10" customWidth="1"/>
    <col min="4779" max="4779" width="13.7109375" style="10" customWidth="1"/>
    <col min="4780" max="4780" width="1.7109375" style="10" customWidth="1"/>
    <col min="4781" max="4781" width="13.7109375" style="10" customWidth="1"/>
    <col min="4782" max="4782" width="1.7109375" style="10" customWidth="1"/>
    <col min="4783" max="4783" width="13.7109375" style="10" customWidth="1"/>
    <col min="4784" max="4784" width="1.7109375" style="10" customWidth="1"/>
    <col min="4785" max="4785" width="13.7109375" style="10" customWidth="1"/>
    <col min="4786" max="4786" width="10.7109375" style="10" bestFit="1" customWidth="1"/>
    <col min="4787" max="5029" width="9" style="10"/>
    <col min="5030" max="5031" width="1.7109375" style="10" customWidth="1"/>
    <col min="5032" max="5032" width="62.5703125" style="10" customWidth="1"/>
    <col min="5033" max="5033" width="8.7109375" style="10" bestFit="1" customWidth="1"/>
    <col min="5034" max="5034" width="1.7109375" style="10" customWidth="1"/>
    <col min="5035" max="5035" width="13.7109375" style="10" customWidth="1"/>
    <col min="5036" max="5036" width="1.7109375" style="10" customWidth="1"/>
    <col min="5037" max="5037" width="13.7109375" style="10" customWidth="1"/>
    <col min="5038" max="5038" width="1.7109375" style="10" customWidth="1"/>
    <col min="5039" max="5039" width="13.7109375" style="10" customWidth="1"/>
    <col min="5040" max="5040" width="1.7109375" style="10" customWidth="1"/>
    <col min="5041" max="5041" width="13.7109375" style="10" customWidth="1"/>
    <col min="5042" max="5042" width="10.7109375" style="10" bestFit="1" customWidth="1"/>
    <col min="5043" max="5285" width="9" style="10"/>
    <col min="5286" max="5287" width="1.7109375" style="10" customWidth="1"/>
    <col min="5288" max="5288" width="62.5703125" style="10" customWidth="1"/>
    <col min="5289" max="5289" width="8.7109375" style="10" bestFit="1" customWidth="1"/>
    <col min="5290" max="5290" width="1.7109375" style="10" customWidth="1"/>
    <col min="5291" max="5291" width="13.7109375" style="10" customWidth="1"/>
    <col min="5292" max="5292" width="1.7109375" style="10" customWidth="1"/>
    <col min="5293" max="5293" width="13.7109375" style="10" customWidth="1"/>
    <col min="5294" max="5294" width="1.7109375" style="10" customWidth="1"/>
    <col min="5295" max="5295" width="13.7109375" style="10" customWidth="1"/>
    <col min="5296" max="5296" width="1.7109375" style="10" customWidth="1"/>
    <col min="5297" max="5297" width="13.7109375" style="10" customWidth="1"/>
    <col min="5298" max="5298" width="10.7109375" style="10" bestFit="1" customWidth="1"/>
    <col min="5299" max="5541" width="9" style="10"/>
    <col min="5542" max="5543" width="1.7109375" style="10" customWidth="1"/>
    <col min="5544" max="5544" width="62.5703125" style="10" customWidth="1"/>
    <col min="5545" max="5545" width="8.7109375" style="10" bestFit="1" customWidth="1"/>
    <col min="5546" max="5546" width="1.7109375" style="10" customWidth="1"/>
    <col min="5547" max="5547" width="13.7109375" style="10" customWidth="1"/>
    <col min="5548" max="5548" width="1.7109375" style="10" customWidth="1"/>
    <col min="5549" max="5549" width="13.7109375" style="10" customWidth="1"/>
    <col min="5550" max="5550" width="1.7109375" style="10" customWidth="1"/>
    <col min="5551" max="5551" width="13.7109375" style="10" customWidth="1"/>
    <col min="5552" max="5552" width="1.7109375" style="10" customWidth="1"/>
    <col min="5553" max="5553" width="13.7109375" style="10" customWidth="1"/>
    <col min="5554" max="5554" width="10.7109375" style="10" bestFit="1" customWidth="1"/>
    <col min="5555" max="5797" width="9" style="10"/>
    <col min="5798" max="5799" width="1.7109375" style="10" customWidth="1"/>
    <col min="5800" max="5800" width="62.5703125" style="10" customWidth="1"/>
    <col min="5801" max="5801" width="8.7109375" style="10" bestFit="1" customWidth="1"/>
    <col min="5802" max="5802" width="1.7109375" style="10" customWidth="1"/>
    <col min="5803" max="5803" width="13.7109375" style="10" customWidth="1"/>
    <col min="5804" max="5804" width="1.7109375" style="10" customWidth="1"/>
    <col min="5805" max="5805" width="13.7109375" style="10" customWidth="1"/>
    <col min="5806" max="5806" width="1.7109375" style="10" customWidth="1"/>
    <col min="5807" max="5807" width="13.7109375" style="10" customWidth="1"/>
    <col min="5808" max="5808" width="1.7109375" style="10" customWidth="1"/>
    <col min="5809" max="5809" width="13.7109375" style="10" customWidth="1"/>
    <col min="5810" max="5810" width="10.7109375" style="10" bestFit="1" customWidth="1"/>
    <col min="5811" max="6053" width="9" style="10"/>
    <col min="6054" max="6055" width="1.7109375" style="10" customWidth="1"/>
    <col min="6056" max="6056" width="62.5703125" style="10" customWidth="1"/>
    <col min="6057" max="6057" width="8.7109375" style="10" bestFit="1" customWidth="1"/>
    <col min="6058" max="6058" width="1.7109375" style="10" customWidth="1"/>
    <col min="6059" max="6059" width="13.7109375" style="10" customWidth="1"/>
    <col min="6060" max="6060" width="1.7109375" style="10" customWidth="1"/>
    <col min="6061" max="6061" width="13.7109375" style="10" customWidth="1"/>
    <col min="6062" max="6062" width="1.7109375" style="10" customWidth="1"/>
    <col min="6063" max="6063" width="13.7109375" style="10" customWidth="1"/>
    <col min="6064" max="6064" width="1.7109375" style="10" customWidth="1"/>
    <col min="6065" max="6065" width="13.7109375" style="10" customWidth="1"/>
    <col min="6066" max="6066" width="10.7109375" style="10" bestFit="1" customWidth="1"/>
    <col min="6067" max="6309" width="9" style="10"/>
    <col min="6310" max="6311" width="1.7109375" style="10" customWidth="1"/>
    <col min="6312" max="6312" width="62.5703125" style="10" customWidth="1"/>
    <col min="6313" max="6313" width="8.7109375" style="10" bestFit="1" customWidth="1"/>
    <col min="6314" max="6314" width="1.7109375" style="10" customWidth="1"/>
    <col min="6315" max="6315" width="13.7109375" style="10" customWidth="1"/>
    <col min="6316" max="6316" width="1.7109375" style="10" customWidth="1"/>
    <col min="6317" max="6317" width="13.7109375" style="10" customWidth="1"/>
    <col min="6318" max="6318" width="1.7109375" style="10" customWidth="1"/>
    <col min="6319" max="6319" width="13.7109375" style="10" customWidth="1"/>
    <col min="6320" max="6320" width="1.7109375" style="10" customWidth="1"/>
    <col min="6321" max="6321" width="13.7109375" style="10" customWidth="1"/>
    <col min="6322" max="6322" width="10.7109375" style="10" bestFit="1" customWidth="1"/>
    <col min="6323" max="6565" width="9" style="10"/>
    <col min="6566" max="6567" width="1.7109375" style="10" customWidth="1"/>
    <col min="6568" max="6568" width="62.5703125" style="10" customWidth="1"/>
    <col min="6569" max="6569" width="8.7109375" style="10" bestFit="1" customWidth="1"/>
    <col min="6570" max="6570" width="1.7109375" style="10" customWidth="1"/>
    <col min="6571" max="6571" width="13.7109375" style="10" customWidth="1"/>
    <col min="6572" max="6572" width="1.7109375" style="10" customWidth="1"/>
    <col min="6573" max="6573" width="13.7109375" style="10" customWidth="1"/>
    <col min="6574" max="6574" width="1.7109375" style="10" customWidth="1"/>
    <col min="6575" max="6575" width="13.7109375" style="10" customWidth="1"/>
    <col min="6576" max="6576" width="1.7109375" style="10" customWidth="1"/>
    <col min="6577" max="6577" width="13.7109375" style="10" customWidth="1"/>
    <col min="6578" max="6578" width="10.7109375" style="10" bestFit="1" customWidth="1"/>
    <col min="6579" max="6821" width="9" style="10"/>
    <col min="6822" max="6823" width="1.7109375" style="10" customWidth="1"/>
    <col min="6824" max="6824" width="62.5703125" style="10" customWidth="1"/>
    <col min="6825" max="6825" width="8.7109375" style="10" bestFit="1" customWidth="1"/>
    <col min="6826" max="6826" width="1.7109375" style="10" customWidth="1"/>
    <col min="6827" max="6827" width="13.7109375" style="10" customWidth="1"/>
    <col min="6828" max="6828" width="1.7109375" style="10" customWidth="1"/>
    <col min="6829" max="6829" width="13.7109375" style="10" customWidth="1"/>
    <col min="6830" max="6830" width="1.7109375" style="10" customWidth="1"/>
    <col min="6831" max="6831" width="13.7109375" style="10" customWidth="1"/>
    <col min="6832" max="6832" width="1.7109375" style="10" customWidth="1"/>
    <col min="6833" max="6833" width="13.7109375" style="10" customWidth="1"/>
    <col min="6834" max="6834" width="10.7109375" style="10" bestFit="1" customWidth="1"/>
    <col min="6835" max="7077" width="9" style="10"/>
    <col min="7078" max="7079" width="1.7109375" style="10" customWidth="1"/>
    <col min="7080" max="7080" width="62.5703125" style="10" customWidth="1"/>
    <col min="7081" max="7081" width="8.7109375" style="10" bestFit="1" customWidth="1"/>
    <col min="7082" max="7082" width="1.7109375" style="10" customWidth="1"/>
    <col min="7083" max="7083" width="13.7109375" style="10" customWidth="1"/>
    <col min="7084" max="7084" width="1.7109375" style="10" customWidth="1"/>
    <col min="7085" max="7085" width="13.7109375" style="10" customWidth="1"/>
    <col min="7086" max="7086" width="1.7109375" style="10" customWidth="1"/>
    <col min="7087" max="7087" width="13.7109375" style="10" customWidth="1"/>
    <col min="7088" max="7088" width="1.7109375" style="10" customWidth="1"/>
    <col min="7089" max="7089" width="13.7109375" style="10" customWidth="1"/>
    <col min="7090" max="7090" width="10.7109375" style="10" bestFit="1" customWidth="1"/>
    <col min="7091" max="7333" width="9" style="10"/>
    <col min="7334" max="7335" width="1.7109375" style="10" customWidth="1"/>
    <col min="7336" max="7336" width="62.5703125" style="10" customWidth="1"/>
    <col min="7337" max="7337" width="8.7109375" style="10" bestFit="1" customWidth="1"/>
    <col min="7338" max="7338" width="1.7109375" style="10" customWidth="1"/>
    <col min="7339" max="7339" width="13.7109375" style="10" customWidth="1"/>
    <col min="7340" max="7340" width="1.7109375" style="10" customWidth="1"/>
    <col min="7341" max="7341" width="13.7109375" style="10" customWidth="1"/>
    <col min="7342" max="7342" width="1.7109375" style="10" customWidth="1"/>
    <col min="7343" max="7343" width="13.7109375" style="10" customWidth="1"/>
    <col min="7344" max="7344" width="1.7109375" style="10" customWidth="1"/>
    <col min="7345" max="7345" width="13.7109375" style="10" customWidth="1"/>
    <col min="7346" max="7346" width="10.7109375" style="10" bestFit="1" customWidth="1"/>
    <col min="7347" max="7589" width="9" style="10"/>
    <col min="7590" max="7591" width="1.7109375" style="10" customWidth="1"/>
    <col min="7592" max="7592" width="62.5703125" style="10" customWidth="1"/>
    <col min="7593" max="7593" width="8.7109375" style="10" bestFit="1" customWidth="1"/>
    <col min="7594" max="7594" width="1.7109375" style="10" customWidth="1"/>
    <col min="7595" max="7595" width="13.7109375" style="10" customWidth="1"/>
    <col min="7596" max="7596" width="1.7109375" style="10" customWidth="1"/>
    <col min="7597" max="7597" width="13.7109375" style="10" customWidth="1"/>
    <col min="7598" max="7598" width="1.7109375" style="10" customWidth="1"/>
    <col min="7599" max="7599" width="13.7109375" style="10" customWidth="1"/>
    <col min="7600" max="7600" width="1.7109375" style="10" customWidth="1"/>
    <col min="7601" max="7601" width="13.7109375" style="10" customWidth="1"/>
    <col min="7602" max="7602" width="10.7109375" style="10" bestFit="1" customWidth="1"/>
    <col min="7603" max="7845" width="9" style="10"/>
    <col min="7846" max="7847" width="1.7109375" style="10" customWidth="1"/>
    <col min="7848" max="7848" width="62.5703125" style="10" customWidth="1"/>
    <col min="7849" max="7849" width="8.7109375" style="10" bestFit="1" customWidth="1"/>
    <col min="7850" max="7850" width="1.7109375" style="10" customWidth="1"/>
    <col min="7851" max="7851" width="13.7109375" style="10" customWidth="1"/>
    <col min="7852" max="7852" width="1.7109375" style="10" customWidth="1"/>
    <col min="7853" max="7853" width="13.7109375" style="10" customWidth="1"/>
    <col min="7854" max="7854" width="1.7109375" style="10" customWidth="1"/>
    <col min="7855" max="7855" width="13.7109375" style="10" customWidth="1"/>
    <col min="7856" max="7856" width="1.7109375" style="10" customWidth="1"/>
    <col min="7857" max="7857" width="13.7109375" style="10" customWidth="1"/>
    <col min="7858" max="7858" width="10.7109375" style="10" bestFit="1" customWidth="1"/>
    <col min="7859" max="8101" width="9" style="10"/>
    <col min="8102" max="8103" width="1.7109375" style="10" customWidth="1"/>
    <col min="8104" max="8104" width="62.5703125" style="10" customWidth="1"/>
    <col min="8105" max="8105" width="8.7109375" style="10" bestFit="1" customWidth="1"/>
    <col min="8106" max="8106" width="1.7109375" style="10" customWidth="1"/>
    <col min="8107" max="8107" width="13.7109375" style="10" customWidth="1"/>
    <col min="8108" max="8108" width="1.7109375" style="10" customWidth="1"/>
    <col min="8109" max="8109" width="13.7109375" style="10" customWidth="1"/>
    <col min="8110" max="8110" width="1.7109375" style="10" customWidth="1"/>
    <col min="8111" max="8111" width="13.7109375" style="10" customWidth="1"/>
    <col min="8112" max="8112" width="1.7109375" style="10" customWidth="1"/>
    <col min="8113" max="8113" width="13.7109375" style="10" customWidth="1"/>
    <col min="8114" max="8114" width="10.7109375" style="10" bestFit="1" customWidth="1"/>
    <col min="8115" max="8357" width="9" style="10"/>
    <col min="8358" max="8359" width="1.7109375" style="10" customWidth="1"/>
    <col min="8360" max="8360" width="62.5703125" style="10" customWidth="1"/>
    <col min="8361" max="8361" width="8.7109375" style="10" bestFit="1" customWidth="1"/>
    <col min="8362" max="8362" width="1.7109375" style="10" customWidth="1"/>
    <col min="8363" max="8363" width="13.7109375" style="10" customWidth="1"/>
    <col min="8364" max="8364" width="1.7109375" style="10" customWidth="1"/>
    <col min="8365" max="8365" width="13.7109375" style="10" customWidth="1"/>
    <col min="8366" max="8366" width="1.7109375" style="10" customWidth="1"/>
    <col min="8367" max="8367" width="13.7109375" style="10" customWidth="1"/>
    <col min="8368" max="8368" width="1.7109375" style="10" customWidth="1"/>
    <col min="8369" max="8369" width="13.7109375" style="10" customWidth="1"/>
    <col min="8370" max="8370" width="10.7109375" style="10" bestFit="1" customWidth="1"/>
    <col min="8371" max="8613" width="9" style="10"/>
    <col min="8614" max="8615" width="1.7109375" style="10" customWidth="1"/>
    <col min="8616" max="8616" width="62.5703125" style="10" customWidth="1"/>
    <col min="8617" max="8617" width="8.7109375" style="10" bestFit="1" customWidth="1"/>
    <col min="8618" max="8618" width="1.7109375" style="10" customWidth="1"/>
    <col min="8619" max="8619" width="13.7109375" style="10" customWidth="1"/>
    <col min="8620" max="8620" width="1.7109375" style="10" customWidth="1"/>
    <col min="8621" max="8621" width="13.7109375" style="10" customWidth="1"/>
    <col min="8622" max="8622" width="1.7109375" style="10" customWidth="1"/>
    <col min="8623" max="8623" width="13.7109375" style="10" customWidth="1"/>
    <col min="8624" max="8624" width="1.7109375" style="10" customWidth="1"/>
    <col min="8625" max="8625" width="13.7109375" style="10" customWidth="1"/>
    <col min="8626" max="8626" width="10.7109375" style="10" bestFit="1" customWidth="1"/>
    <col min="8627" max="8869" width="9" style="10"/>
    <col min="8870" max="8871" width="1.7109375" style="10" customWidth="1"/>
    <col min="8872" max="8872" width="62.5703125" style="10" customWidth="1"/>
    <col min="8873" max="8873" width="8.7109375" style="10" bestFit="1" customWidth="1"/>
    <col min="8874" max="8874" width="1.7109375" style="10" customWidth="1"/>
    <col min="8875" max="8875" width="13.7109375" style="10" customWidth="1"/>
    <col min="8876" max="8876" width="1.7109375" style="10" customWidth="1"/>
    <col min="8877" max="8877" width="13.7109375" style="10" customWidth="1"/>
    <col min="8878" max="8878" width="1.7109375" style="10" customWidth="1"/>
    <col min="8879" max="8879" width="13.7109375" style="10" customWidth="1"/>
    <col min="8880" max="8880" width="1.7109375" style="10" customWidth="1"/>
    <col min="8881" max="8881" width="13.7109375" style="10" customWidth="1"/>
    <col min="8882" max="8882" width="10.7109375" style="10" bestFit="1" customWidth="1"/>
    <col min="8883" max="9125" width="9" style="10"/>
    <col min="9126" max="9127" width="1.7109375" style="10" customWidth="1"/>
    <col min="9128" max="9128" width="62.5703125" style="10" customWidth="1"/>
    <col min="9129" max="9129" width="8.7109375" style="10" bestFit="1" customWidth="1"/>
    <col min="9130" max="9130" width="1.7109375" style="10" customWidth="1"/>
    <col min="9131" max="9131" width="13.7109375" style="10" customWidth="1"/>
    <col min="9132" max="9132" width="1.7109375" style="10" customWidth="1"/>
    <col min="9133" max="9133" width="13.7109375" style="10" customWidth="1"/>
    <col min="9134" max="9134" width="1.7109375" style="10" customWidth="1"/>
    <col min="9135" max="9135" width="13.7109375" style="10" customWidth="1"/>
    <col min="9136" max="9136" width="1.7109375" style="10" customWidth="1"/>
    <col min="9137" max="9137" width="13.7109375" style="10" customWidth="1"/>
    <col min="9138" max="9138" width="10.7109375" style="10" bestFit="1" customWidth="1"/>
    <col min="9139" max="9381" width="9" style="10"/>
    <col min="9382" max="9383" width="1.7109375" style="10" customWidth="1"/>
    <col min="9384" max="9384" width="62.5703125" style="10" customWidth="1"/>
    <col min="9385" max="9385" width="8.7109375" style="10" bestFit="1" customWidth="1"/>
    <col min="9386" max="9386" width="1.7109375" style="10" customWidth="1"/>
    <col min="9387" max="9387" width="13.7109375" style="10" customWidth="1"/>
    <col min="9388" max="9388" width="1.7109375" style="10" customWidth="1"/>
    <col min="9389" max="9389" width="13.7109375" style="10" customWidth="1"/>
    <col min="9390" max="9390" width="1.7109375" style="10" customWidth="1"/>
    <col min="9391" max="9391" width="13.7109375" style="10" customWidth="1"/>
    <col min="9392" max="9392" width="1.7109375" style="10" customWidth="1"/>
    <col min="9393" max="9393" width="13.7109375" style="10" customWidth="1"/>
    <col min="9394" max="9394" width="10.7109375" style="10" bestFit="1" customWidth="1"/>
    <col min="9395" max="9637" width="9" style="10"/>
    <col min="9638" max="9639" width="1.7109375" style="10" customWidth="1"/>
    <col min="9640" max="9640" width="62.5703125" style="10" customWidth="1"/>
    <col min="9641" max="9641" width="8.7109375" style="10" bestFit="1" customWidth="1"/>
    <col min="9642" max="9642" width="1.7109375" style="10" customWidth="1"/>
    <col min="9643" max="9643" width="13.7109375" style="10" customWidth="1"/>
    <col min="9644" max="9644" width="1.7109375" style="10" customWidth="1"/>
    <col min="9645" max="9645" width="13.7109375" style="10" customWidth="1"/>
    <col min="9646" max="9646" width="1.7109375" style="10" customWidth="1"/>
    <col min="9647" max="9647" width="13.7109375" style="10" customWidth="1"/>
    <col min="9648" max="9648" width="1.7109375" style="10" customWidth="1"/>
    <col min="9649" max="9649" width="13.7109375" style="10" customWidth="1"/>
    <col min="9650" max="9650" width="10.7109375" style="10" bestFit="1" customWidth="1"/>
    <col min="9651" max="9893" width="9" style="10"/>
    <col min="9894" max="9895" width="1.7109375" style="10" customWidth="1"/>
    <col min="9896" max="9896" width="62.5703125" style="10" customWidth="1"/>
    <col min="9897" max="9897" width="8.7109375" style="10" bestFit="1" customWidth="1"/>
    <col min="9898" max="9898" width="1.7109375" style="10" customWidth="1"/>
    <col min="9899" max="9899" width="13.7109375" style="10" customWidth="1"/>
    <col min="9900" max="9900" width="1.7109375" style="10" customWidth="1"/>
    <col min="9901" max="9901" width="13.7109375" style="10" customWidth="1"/>
    <col min="9902" max="9902" width="1.7109375" style="10" customWidth="1"/>
    <col min="9903" max="9903" width="13.7109375" style="10" customWidth="1"/>
    <col min="9904" max="9904" width="1.7109375" style="10" customWidth="1"/>
    <col min="9905" max="9905" width="13.7109375" style="10" customWidth="1"/>
    <col min="9906" max="9906" width="10.7109375" style="10" bestFit="1" customWidth="1"/>
    <col min="9907" max="10149" width="9" style="10"/>
    <col min="10150" max="10151" width="1.7109375" style="10" customWidth="1"/>
    <col min="10152" max="10152" width="62.5703125" style="10" customWidth="1"/>
    <col min="10153" max="10153" width="8.7109375" style="10" bestFit="1" customWidth="1"/>
    <col min="10154" max="10154" width="1.7109375" style="10" customWidth="1"/>
    <col min="10155" max="10155" width="13.7109375" style="10" customWidth="1"/>
    <col min="10156" max="10156" width="1.7109375" style="10" customWidth="1"/>
    <col min="10157" max="10157" width="13.7109375" style="10" customWidth="1"/>
    <col min="10158" max="10158" width="1.7109375" style="10" customWidth="1"/>
    <col min="10159" max="10159" width="13.7109375" style="10" customWidth="1"/>
    <col min="10160" max="10160" width="1.7109375" style="10" customWidth="1"/>
    <col min="10161" max="10161" width="13.7109375" style="10" customWidth="1"/>
    <col min="10162" max="10162" width="10.7109375" style="10" bestFit="1" customWidth="1"/>
    <col min="10163" max="10405" width="9" style="10"/>
    <col min="10406" max="10407" width="1.7109375" style="10" customWidth="1"/>
    <col min="10408" max="10408" width="62.5703125" style="10" customWidth="1"/>
    <col min="10409" max="10409" width="8.7109375" style="10" bestFit="1" customWidth="1"/>
    <col min="10410" max="10410" width="1.7109375" style="10" customWidth="1"/>
    <col min="10411" max="10411" width="13.7109375" style="10" customWidth="1"/>
    <col min="10412" max="10412" width="1.7109375" style="10" customWidth="1"/>
    <col min="10413" max="10413" width="13.7109375" style="10" customWidth="1"/>
    <col min="10414" max="10414" width="1.7109375" style="10" customWidth="1"/>
    <col min="10415" max="10415" width="13.7109375" style="10" customWidth="1"/>
    <col min="10416" max="10416" width="1.7109375" style="10" customWidth="1"/>
    <col min="10417" max="10417" width="13.7109375" style="10" customWidth="1"/>
    <col min="10418" max="10418" width="10.7109375" style="10" bestFit="1" customWidth="1"/>
    <col min="10419" max="10661" width="9" style="10"/>
    <col min="10662" max="10663" width="1.7109375" style="10" customWidth="1"/>
    <col min="10664" max="10664" width="62.5703125" style="10" customWidth="1"/>
    <col min="10665" max="10665" width="8.7109375" style="10" bestFit="1" customWidth="1"/>
    <col min="10666" max="10666" width="1.7109375" style="10" customWidth="1"/>
    <col min="10667" max="10667" width="13.7109375" style="10" customWidth="1"/>
    <col min="10668" max="10668" width="1.7109375" style="10" customWidth="1"/>
    <col min="10669" max="10669" width="13.7109375" style="10" customWidth="1"/>
    <col min="10670" max="10670" width="1.7109375" style="10" customWidth="1"/>
    <col min="10671" max="10671" width="13.7109375" style="10" customWidth="1"/>
    <col min="10672" max="10672" width="1.7109375" style="10" customWidth="1"/>
    <col min="10673" max="10673" width="13.7109375" style="10" customWidth="1"/>
    <col min="10674" max="10674" width="10.7109375" style="10" bestFit="1" customWidth="1"/>
    <col min="10675" max="10917" width="9" style="10"/>
    <col min="10918" max="10919" width="1.7109375" style="10" customWidth="1"/>
    <col min="10920" max="10920" width="62.5703125" style="10" customWidth="1"/>
    <col min="10921" max="10921" width="8.7109375" style="10" bestFit="1" customWidth="1"/>
    <col min="10922" max="10922" width="1.7109375" style="10" customWidth="1"/>
    <col min="10923" max="10923" width="13.7109375" style="10" customWidth="1"/>
    <col min="10924" max="10924" width="1.7109375" style="10" customWidth="1"/>
    <col min="10925" max="10925" width="13.7109375" style="10" customWidth="1"/>
    <col min="10926" max="10926" width="1.7109375" style="10" customWidth="1"/>
    <col min="10927" max="10927" width="13.7109375" style="10" customWidth="1"/>
    <col min="10928" max="10928" width="1.7109375" style="10" customWidth="1"/>
    <col min="10929" max="10929" width="13.7109375" style="10" customWidth="1"/>
    <col min="10930" max="10930" width="10.7109375" style="10" bestFit="1" customWidth="1"/>
    <col min="10931" max="11173" width="9" style="10"/>
    <col min="11174" max="11175" width="1.7109375" style="10" customWidth="1"/>
    <col min="11176" max="11176" width="62.5703125" style="10" customWidth="1"/>
    <col min="11177" max="11177" width="8.7109375" style="10" bestFit="1" customWidth="1"/>
    <col min="11178" max="11178" width="1.7109375" style="10" customWidth="1"/>
    <col min="11179" max="11179" width="13.7109375" style="10" customWidth="1"/>
    <col min="11180" max="11180" width="1.7109375" style="10" customWidth="1"/>
    <col min="11181" max="11181" width="13.7109375" style="10" customWidth="1"/>
    <col min="11182" max="11182" width="1.7109375" style="10" customWidth="1"/>
    <col min="11183" max="11183" width="13.7109375" style="10" customWidth="1"/>
    <col min="11184" max="11184" width="1.7109375" style="10" customWidth="1"/>
    <col min="11185" max="11185" width="13.7109375" style="10" customWidth="1"/>
    <col min="11186" max="11186" width="10.7109375" style="10" bestFit="1" customWidth="1"/>
    <col min="11187" max="11429" width="9" style="10"/>
    <col min="11430" max="11431" width="1.7109375" style="10" customWidth="1"/>
    <col min="11432" max="11432" width="62.5703125" style="10" customWidth="1"/>
    <col min="11433" max="11433" width="8.7109375" style="10" bestFit="1" customWidth="1"/>
    <col min="11434" max="11434" width="1.7109375" style="10" customWidth="1"/>
    <col min="11435" max="11435" width="13.7109375" style="10" customWidth="1"/>
    <col min="11436" max="11436" width="1.7109375" style="10" customWidth="1"/>
    <col min="11437" max="11437" width="13.7109375" style="10" customWidth="1"/>
    <col min="11438" max="11438" width="1.7109375" style="10" customWidth="1"/>
    <col min="11439" max="11439" width="13.7109375" style="10" customWidth="1"/>
    <col min="11440" max="11440" width="1.7109375" style="10" customWidth="1"/>
    <col min="11441" max="11441" width="13.7109375" style="10" customWidth="1"/>
    <col min="11442" max="11442" width="10.7109375" style="10" bestFit="1" customWidth="1"/>
    <col min="11443" max="11685" width="9" style="10"/>
    <col min="11686" max="11687" width="1.7109375" style="10" customWidth="1"/>
    <col min="11688" max="11688" width="62.5703125" style="10" customWidth="1"/>
    <col min="11689" max="11689" width="8.7109375" style="10" bestFit="1" customWidth="1"/>
    <col min="11690" max="11690" width="1.7109375" style="10" customWidth="1"/>
    <col min="11691" max="11691" width="13.7109375" style="10" customWidth="1"/>
    <col min="11692" max="11692" width="1.7109375" style="10" customWidth="1"/>
    <col min="11693" max="11693" width="13.7109375" style="10" customWidth="1"/>
    <col min="11694" max="11694" width="1.7109375" style="10" customWidth="1"/>
    <col min="11695" max="11695" width="13.7109375" style="10" customWidth="1"/>
    <col min="11696" max="11696" width="1.7109375" style="10" customWidth="1"/>
    <col min="11697" max="11697" width="13.7109375" style="10" customWidth="1"/>
    <col min="11698" max="11698" width="10.7109375" style="10" bestFit="1" customWidth="1"/>
    <col min="11699" max="11941" width="9" style="10"/>
    <col min="11942" max="11943" width="1.7109375" style="10" customWidth="1"/>
    <col min="11944" max="11944" width="62.5703125" style="10" customWidth="1"/>
    <col min="11945" max="11945" width="8.7109375" style="10" bestFit="1" customWidth="1"/>
    <col min="11946" max="11946" width="1.7109375" style="10" customWidth="1"/>
    <col min="11947" max="11947" width="13.7109375" style="10" customWidth="1"/>
    <col min="11948" max="11948" width="1.7109375" style="10" customWidth="1"/>
    <col min="11949" max="11949" width="13.7109375" style="10" customWidth="1"/>
    <col min="11950" max="11950" width="1.7109375" style="10" customWidth="1"/>
    <col min="11951" max="11951" width="13.7109375" style="10" customWidth="1"/>
    <col min="11952" max="11952" width="1.7109375" style="10" customWidth="1"/>
    <col min="11953" max="11953" width="13.7109375" style="10" customWidth="1"/>
    <col min="11954" max="11954" width="10.7109375" style="10" bestFit="1" customWidth="1"/>
    <col min="11955" max="12197" width="9" style="10"/>
    <col min="12198" max="12199" width="1.7109375" style="10" customWidth="1"/>
    <col min="12200" max="12200" width="62.5703125" style="10" customWidth="1"/>
    <col min="12201" max="12201" width="8.7109375" style="10" bestFit="1" customWidth="1"/>
    <col min="12202" max="12202" width="1.7109375" style="10" customWidth="1"/>
    <col min="12203" max="12203" width="13.7109375" style="10" customWidth="1"/>
    <col min="12204" max="12204" width="1.7109375" style="10" customWidth="1"/>
    <col min="12205" max="12205" width="13.7109375" style="10" customWidth="1"/>
    <col min="12206" max="12206" width="1.7109375" style="10" customWidth="1"/>
    <col min="12207" max="12207" width="13.7109375" style="10" customWidth="1"/>
    <col min="12208" max="12208" width="1.7109375" style="10" customWidth="1"/>
    <col min="12209" max="12209" width="13.7109375" style="10" customWidth="1"/>
    <col min="12210" max="12210" width="10.7109375" style="10" bestFit="1" customWidth="1"/>
    <col min="12211" max="12453" width="9" style="10"/>
    <col min="12454" max="12455" width="1.7109375" style="10" customWidth="1"/>
    <col min="12456" max="12456" width="62.5703125" style="10" customWidth="1"/>
    <col min="12457" max="12457" width="8.7109375" style="10" bestFit="1" customWidth="1"/>
    <col min="12458" max="12458" width="1.7109375" style="10" customWidth="1"/>
    <col min="12459" max="12459" width="13.7109375" style="10" customWidth="1"/>
    <col min="12460" max="12460" width="1.7109375" style="10" customWidth="1"/>
    <col min="12461" max="12461" width="13.7109375" style="10" customWidth="1"/>
    <col min="12462" max="12462" width="1.7109375" style="10" customWidth="1"/>
    <col min="12463" max="12463" width="13.7109375" style="10" customWidth="1"/>
    <col min="12464" max="12464" width="1.7109375" style="10" customWidth="1"/>
    <col min="12465" max="12465" width="13.7109375" style="10" customWidth="1"/>
    <col min="12466" max="12466" width="10.7109375" style="10" bestFit="1" customWidth="1"/>
    <col min="12467" max="12709" width="9" style="10"/>
    <col min="12710" max="12711" width="1.7109375" style="10" customWidth="1"/>
    <col min="12712" max="12712" width="62.5703125" style="10" customWidth="1"/>
    <col min="12713" max="12713" width="8.7109375" style="10" bestFit="1" customWidth="1"/>
    <col min="12714" max="12714" width="1.7109375" style="10" customWidth="1"/>
    <col min="12715" max="12715" width="13.7109375" style="10" customWidth="1"/>
    <col min="12716" max="12716" width="1.7109375" style="10" customWidth="1"/>
    <col min="12717" max="12717" width="13.7109375" style="10" customWidth="1"/>
    <col min="12718" max="12718" width="1.7109375" style="10" customWidth="1"/>
    <col min="12719" max="12719" width="13.7109375" style="10" customWidth="1"/>
    <col min="12720" max="12720" width="1.7109375" style="10" customWidth="1"/>
    <col min="12721" max="12721" width="13.7109375" style="10" customWidth="1"/>
    <col min="12722" max="12722" width="10.7109375" style="10" bestFit="1" customWidth="1"/>
    <col min="12723" max="12965" width="9" style="10"/>
    <col min="12966" max="12967" width="1.7109375" style="10" customWidth="1"/>
    <col min="12968" max="12968" width="62.5703125" style="10" customWidth="1"/>
    <col min="12969" max="12969" width="8.7109375" style="10" bestFit="1" customWidth="1"/>
    <col min="12970" max="12970" width="1.7109375" style="10" customWidth="1"/>
    <col min="12971" max="12971" width="13.7109375" style="10" customWidth="1"/>
    <col min="12972" max="12972" width="1.7109375" style="10" customWidth="1"/>
    <col min="12973" max="12973" width="13.7109375" style="10" customWidth="1"/>
    <col min="12974" max="12974" width="1.7109375" style="10" customWidth="1"/>
    <col min="12975" max="12975" width="13.7109375" style="10" customWidth="1"/>
    <col min="12976" max="12976" width="1.7109375" style="10" customWidth="1"/>
    <col min="12977" max="12977" width="13.7109375" style="10" customWidth="1"/>
    <col min="12978" max="12978" width="10.7109375" style="10" bestFit="1" customWidth="1"/>
    <col min="12979" max="13221" width="9" style="10"/>
    <col min="13222" max="13223" width="1.7109375" style="10" customWidth="1"/>
    <col min="13224" max="13224" width="62.5703125" style="10" customWidth="1"/>
    <col min="13225" max="13225" width="8.7109375" style="10" bestFit="1" customWidth="1"/>
    <col min="13226" max="13226" width="1.7109375" style="10" customWidth="1"/>
    <col min="13227" max="13227" width="13.7109375" style="10" customWidth="1"/>
    <col min="13228" max="13228" width="1.7109375" style="10" customWidth="1"/>
    <col min="13229" max="13229" width="13.7109375" style="10" customWidth="1"/>
    <col min="13230" max="13230" width="1.7109375" style="10" customWidth="1"/>
    <col min="13231" max="13231" width="13.7109375" style="10" customWidth="1"/>
    <col min="13232" max="13232" width="1.7109375" style="10" customWidth="1"/>
    <col min="13233" max="13233" width="13.7109375" style="10" customWidth="1"/>
    <col min="13234" max="13234" width="10.7109375" style="10" bestFit="1" customWidth="1"/>
    <col min="13235" max="13477" width="9" style="10"/>
    <col min="13478" max="13479" width="1.7109375" style="10" customWidth="1"/>
    <col min="13480" max="13480" width="62.5703125" style="10" customWidth="1"/>
    <col min="13481" max="13481" width="8.7109375" style="10" bestFit="1" customWidth="1"/>
    <col min="13482" max="13482" width="1.7109375" style="10" customWidth="1"/>
    <col min="13483" max="13483" width="13.7109375" style="10" customWidth="1"/>
    <col min="13484" max="13484" width="1.7109375" style="10" customWidth="1"/>
    <col min="13485" max="13485" width="13.7109375" style="10" customWidth="1"/>
    <col min="13486" max="13486" width="1.7109375" style="10" customWidth="1"/>
    <col min="13487" max="13487" width="13.7109375" style="10" customWidth="1"/>
    <col min="13488" max="13488" width="1.7109375" style="10" customWidth="1"/>
    <col min="13489" max="13489" width="13.7109375" style="10" customWidth="1"/>
    <col min="13490" max="13490" width="10.7109375" style="10" bestFit="1" customWidth="1"/>
    <col min="13491" max="13733" width="9" style="10"/>
    <col min="13734" max="13735" width="1.7109375" style="10" customWidth="1"/>
    <col min="13736" max="13736" width="62.5703125" style="10" customWidth="1"/>
    <col min="13737" max="13737" width="8.7109375" style="10" bestFit="1" customWidth="1"/>
    <col min="13738" max="13738" width="1.7109375" style="10" customWidth="1"/>
    <col min="13739" max="13739" width="13.7109375" style="10" customWidth="1"/>
    <col min="13740" max="13740" width="1.7109375" style="10" customWidth="1"/>
    <col min="13741" max="13741" width="13.7109375" style="10" customWidth="1"/>
    <col min="13742" max="13742" width="1.7109375" style="10" customWidth="1"/>
    <col min="13743" max="13743" width="13.7109375" style="10" customWidth="1"/>
    <col min="13744" max="13744" width="1.7109375" style="10" customWidth="1"/>
    <col min="13745" max="13745" width="13.7109375" style="10" customWidth="1"/>
    <col min="13746" max="13746" width="10.7109375" style="10" bestFit="1" customWidth="1"/>
    <col min="13747" max="13989" width="9" style="10"/>
    <col min="13990" max="13991" width="1.7109375" style="10" customWidth="1"/>
    <col min="13992" max="13992" width="62.5703125" style="10" customWidth="1"/>
    <col min="13993" max="13993" width="8.7109375" style="10" bestFit="1" customWidth="1"/>
    <col min="13994" max="13994" width="1.7109375" style="10" customWidth="1"/>
    <col min="13995" max="13995" width="13.7109375" style="10" customWidth="1"/>
    <col min="13996" max="13996" width="1.7109375" style="10" customWidth="1"/>
    <col min="13997" max="13997" width="13.7109375" style="10" customWidth="1"/>
    <col min="13998" max="13998" width="1.7109375" style="10" customWidth="1"/>
    <col min="13999" max="13999" width="13.7109375" style="10" customWidth="1"/>
    <col min="14000" max="14000" width="1.7109375" style="10" customWidth="1"/>
    <col min="14001" max="14001" width="13.7109375" style="10" customWidth="1"/>
    <col min="14002" max="14002" width="10.7109375" style="10" bestFit="1" customWidth="1"/>
    <col min="14003" max="14245" width="9" style="10"/>
    <col min="14246" max="14247" width="1.7109375" style="10" customWidth="1"/>
    <col min="14248" max="14248" width="62.5703125" style="10" customWidth="1"/>
    <col min="14249" max="14249" width="8.7109375" style="10" bestFit="1" customWidth="1"/>
    <col min="14250" max="14250" width="1.7109375" style="10" customWidth="1"/>
    <col min="14251" max="14251" width="13.7109375" style="10" customWidth="1"/>
    <col min="14252" max="14252" width="1.7109375" style="10" customWidth="1"/>
    <col min="14253" max="14253" width="13.7109375" style="10" customWidth="1"/>
    <col min="14254" max="14254" width="1.7109375" style="10" customWidth="1"/>
    <col min="14255" max="14255" width="13.7109375" style="10" customWidth="1"/>
    <col min="14256" max="14256" width="1.7109375" style="10" customWidth="1"/>
    <col min="14257" max="14257" width="13.7109375" style="10" customWidth="1"/>
    <col min="14258" max="14258" width="10.7109375" style="10" bestFit="1" customWidth="1"/>
    <col min="14259" max="14501" width="9" style="10"/>
    <col min="14502" max="14503" width="1.7109375" style="10" customWidth="1"/>
    <col min="14504" max="14504" width="62.5703125" style="10" customWidth="1"/>
    <col min="14505" max="14505" width="8.7109375" style="10" bestFit="1" customWidth="1"/>
    <col min="14506" max="14506" width="1.7109375" style="10" customWidth="1"/>
    <col min="14507" max="14507" width="13.7109375" style="10" customWidth="1"/>
    <col min="14508" max="14508" width="1.7109375" style="10" customWidth="1"/>
    <col min="14509" max="14509" width="13.7109375" style="10" customWidth="1"/>
    <col min="14510" max="14510" width="1.7109375" style="10" customWidth="1"/>
    <col min="14511" max="14511" width="13.7109375" style="10" customWidth="1"/>
    <col min="14512" max="14512" width="1.7109375" style="10" customWidth="1"/>
    <col min="14513" max="14513" width="13.7109375" style="10" customWidth="1"/>
    <col min="14514" max="14514" width="10.7109375" style="10" bestFit="1" customWidth="1"/>
    <col min="14515" max="14757" width="9" style="10"/>
    <col min="14758" max="14759" width="1.7109375" style="10" customWidth="1"/>
    <col min="14760" max="14760" width="62.5703125" style="10" customWidth="1"/>
    <col min="14761" max="14761" width="8.7109375" style="10" bestFit="1" customWidth="1"/>
    <col min="14762" max="14762" width="1.7109375" style="10" customWidth="1"/>
    <col min="14763" max="14763" width="13.7109375" style="10" customWidth="1"/>
    <col min="14764" max="14764" width="1.7109375" style="10" customWidth="1"/>
    <col min="14765" max="14765" width="13.7109375" style="10" customWidth="1"/>
    <col min="14766" max="14766" width="1.7109375" style="10" customWidth="1"/>
    <col min="14767" max="14767" width="13.7109375" style="10" customWidth="1"/>
    <col min="14768" max="14768" width="1.7109375" style="10" customWidth="1"/>
    <col min="14769" max="14769" width="13.7109375" style="10" customWidth="1"/>
    <col min="14770" max="14770" width="10.7109375" style="10" bestFit="1" customWidth="1"/>
    <col min="14771" max="15013" width="9" style="10"/>
    <col min="15014" max="15015" width="1.7109375" style="10" customWidth="1"/>
    <col min="15016" max="15016" width="62.5703125" style="10" customWidth="1"/>
    <col min="15017" max="15017" width="8.7109375" style="10" bestFit="1" customWidth="1"/>
    <col min="15018" max="15018" width="1.7109375" style="10" customWidth="1"/>
    <col min="15019" max="15019" width="13.7109375" style="10" customWidth="1"/>
    <col min="15020" max="15020" width="1.7109375" style="10" customWidth="1"/>
    <col min="15021" max="15021" width="13.7109375" style="10" customWidth="1"/>
    <col min="15022" max="15022" width="1.7109375" style="10" customWidth="1"/>
    <col min="15023" max="15023" width="13.7109375" style="10" customWidth="1"/>
    <col min="15024" max="15024" width="1.7109375" style="10" customWidth="1"/>
    <col min="15025" max="15025" width="13.7109375" style="10" customWidth="1"/>
    <col min="15026" max="15026" width="10.7109375" style="10" bestFit="1" customWidth="1"/>
    <col min="15027" max="15269" width="9" style="10"/>
    <col min="15270" max="15271" width="1.7109375" style="10" customWidth="1"/>
    <col min="15272" max="15272" width="62.5703125" style="10" customWidth="1"/>
    <col min="15273" max="15273" width="8.7109375" style="10" bestFit="1" customWidth="1"/>
    <col min="15274" max="15274" width="1.7109375" style="10" customWidth="1"/>
    <col min="15275" max="15275" width="13.7109375" style="10" customWidth="1"/>
    <col min="15276" max="15276" width="1.7109375" style="10" customWidth="1"/>
    <col min="15277" max="15277" width="13.7109375" style="10" customWidth="1"/>
    <col min="15278" max="15278" width="1.7109375" style="10" customWidth="1"/>
    <col min="15279" max="15279" width="13.7109375" style="10" customWidth="1"/>
    <col min="15280" max="15280" width="1.7109375" style="10" customWidth="1"/>
    <col min="15281" max="15281" width="13.7109375" style="10" customWidth="1"/>
    <col min="15282" max="15282" width="10.7109375" style="10" bestFit="1" customWidth="1"/>
    <col min="15283" max="15525" width="9" style="10"/>
    <col min="15526" max="15527" width="1.7109375" style="10" customWidth="1"/>
    <col min="15528" max="15528" width="62.5703125" style="10" customWidth="1"/>
    <col min="15529" max="15529" width="8.7109375" style="10" bestFit="1" customWidth="1"/>
    <col min="15530" max="15530" width="1.7109375" style="10" customWidth="1"/>
    <col min="15531" max="15531" width="13.7109375" style="10" customWidth="1"/>
    <col min="15532" max="15532" width="1.7109375" style="10" customWidth="1"/>
    <col min="15533" max="15533" width="13.7109375" style="10" customWidth="1"/>
    <col min="15534" max="15534" width="1.7109375" style="10" customWidth="1"/>
    <col min="15535" max="15535" width="13.7109375" style="10" customWidth="1"/>
    <col min="15536" max="15536" width="1.7109375" style="10" customWidth="1"/>
    <col min="15537" max="15537" width="13.7109375" style="10" customWidth="1"/>
    <col min="15538" max="15538" width="10.7109375" style="10" bestFit="1" customWidth="1"/>
    <col min="15539" max="15781" width="9" style="10"/>
    <col min="15782" max="15783" width="1.7109375" style="10" customWidth="1"/>
    <col min="15784" max="15784" width="62.5703125" style="10" customWidth="1"/>
    <col min="15785" max="15785" width="8.7109375" style="10" bestFit="1" customWidth="1"/>
    <col min="15786" max="15786" width="1.7109375" style="10" customWidth="1"/>
    <col min="15787" max="15787" width="13.7109375" style="10" customWidth="1"/>
    <col min="15788" max="15788" width="1.7109375" style="10" customWidth="1"/>
    <col min="15789" max="15789" width="13.7109375" style="10" customWidth="1"/>
    <col min="15790" max="15790" width="1.7109375" style="10" customWidth="1"/>
    <col min="15791" max="15791" width="13.7109375" style="10" customWidth="1"/>
    <col min="15792" max="15792" width="1.7109375" style="10" customWidth="1"/>
    <col min="15793" max="15793" width="13.7109375" style="10" customWidth="1"/>
    <col min="15794" max="15794" width="10.7109375" style="10" bestFit="1" customWidth="1"/>
    <col min="15795" max="16037" width="9" style="10"/>
    <col min="16038" max="16039" width="1.7109375" style="10" customWidth="1"/>
    <col min="16040" max="16040" width="62.5703125" style="10" customWidth="1"/>
    <col min="16041" max="16041" width="8.7109375" style="10" bestFit="1" customWidth="1"/>
    <col min="16042" max="16042" width="1.7109375" style="10" customWidth="1"/>
    <col min="16043" max="16043" width="13.7109375" style="10" customWidth="1"/>
    <col min="16044" max="16044" width="1.7109375" style="10" customWidth="1"/>
    <col min="16045" max="16045" width="13.7109375" style="10" customWidth="1"/>
    <col min="16046" max="16046" width="1.7109375" style="10" customWidth="1"/>
    <col min="16047" max="16047" width="13.7109375" style="10" customWidth="1"/>
    <col min="16048" max="16048" width="1.7109375" style="10" customWidth="1"/>
    <col min="16049" max="16049" width="13.7109375" style="10" customWidth="1"/>
    <col min="16050" max="16050" width="10.7109375" style="10" bestFit="1" customWidth="1"/>
    <col min="16051" max="16293" width="9" style="10"/>
    <col min="16294" max="16303" width="9.140625" style="10" customWidth="1"/>
    <col min="16304" max="16329" width="9.140625" style="10"/>
    <col min="16330" max="16384" width="9.140625" style="10" customWidth="1"/>
  </cols>
  <sheetData>
    <row r="1" spans="1:25" s="6" customFormat="1" ht="20.100000000000001" customHeight="1">
      <c r="A1" s="5" t="str">
        <f>'TH 2-4'!A1</f>
        <v>บริษัท โปรเอ็น คอร์ป จำกัด (มหาชน)</v>
      </c>
      <c r="D1" s="72"/>
      <c r="E1" s="73"/>
      <c r="F1" s="72"/>
      <c r="G1" s="72"/>
      <c r="H1" s="72"/>
      <c r="I1" s="72"/>
      <c r="J1" s="8"/>
      <c r="K1" s="20"/>
      <c r="L1" s="8"/>
      <c r="M1" s="73"/>
      <c r="N1" s="8"/>
    </row>
    <row r="2" spans="1:25" s="6" customFormat="1" ht="20.100000000000001" customHeight="1">
      <c r="A2" s="6" t="s">
        <v>143</v>
      </c>
      <c r="D2" s="72"/>
      <c r="E2" s="73"/>
      <c r="F2" s="72"/>
      <c r="G2" s="72"/>
      <c r="H2" s="72"/>
      <c r="I2" s="72"/>
      <c r="J2" s="8"/>
      <c r="K2" s="20"/>
      <c r="L2" s="8"/>
      <c r="M2" s="73"/>
      <c r="N2" s="8"/>
    </row>
    <row r="3" spans="1:25" s="6" customFormat="1" ht="20.100000000000001" customHeight="1">
      <c r="A3" s="11" t="s">
        <v>77</v>
      </c>
      <c r="B3" s="12"/>
      <c r="C3" s="12"/>
      <c r="D3" s="74"/>
      <c r="E3" s="75"/>
      <c r="F3" s="74"/>
      <c r="G3" s="74"/>
      <c r="H3" s="74"/>
      <c r="I3" s="74"/>
      <c r="J3" s="14"/>
      <c r="K3" s="76"/>
      <c r="L3" s="76"/>
      <c r="M3" s="75"/>
      <c r="N3" s="76"/>
    </row>
    <row r="4" spans="1:25" s="6" customFormat="1" ht="19.149999999999999" customHeight="1">
      <c r="A4" s="15"/>
      <c r="D4" s="72"/>
      <c r="E4" s="73"/>
      <c r="F4" s="72"/>
      <c r="G4" s="72"/>
      <c r="H4" s="72"/>
      <c r="I4" s="72"/>
      <c r="J4" s="8"/>
      <c r="K4" s="20"/>
      <c r="L4" s="20"/>
      <c r="M4" s="73"/>
      <c r="N4" s="20"/>
    </row>
    <row r="5" spans="1:25" s="6" customFormat="1" ht="19.149999999999999" customHeight="1">
      <c r="A5" s="16"/>
      <c r="B5" s="16"/>
      <c r="C5" s="16"/>
      <c r="D5" s="16"/>
      <c r="E5" s="16"/>
      <c r="F5" s="305" t="s">
        <v>79</v>
      </c>
      <c r="G5" s="305"/>
      <c r="H5" s="305"/>
      <c r="I5" s="305"/>
      <c r="J5" s="305"/>
      <c r="K5" s="305"/>
      <c r="L5" s="305"/>
      <c r="M5" s="305"/>
      <c r="N5" s="305"/>
    </row>
    <row r="6" spans="1:25" s="6" customFormat="1" ht="19.149999999999999" customHeight="1">
      <c r="A6" s="77"/>
      <c r="B6" s="77"/>
      <c r="C6" s="77"/>
      <c r="D6" s="78"/>
      <c r="E6" s="79"/>
      <c r="F6" s="78"/>
      <c r="G6" s="78"/>
      <c r="H6" s="78"/>
      <c r="I6" s="78"/>
      <c r="J6" s="305" t="s">
        <v>68</v>
      </c>
      <c r="K6" s="305"/>
      <c r="L6" s="305"/>
      <c r="M6" s="79"/>
      <c r="N6" s="78"/>
    </row>
    <row r="7" spans="1:25" s="6" customFormat="1" ht="19.149999999999999" customHeight="1">
      <c r="A7" s="16"/>
      <c r="B7" s="16"/>
      <c r="C7" s="16"/>
      <c r="D7" s="19"/>
      <c r="E7" s="80"/>
      <c r="F7" s="19"/>
      <c r="G7" s="19"/>
      <c r="H7" s="19"/>
      <c r="I7" s="19"/>
      <c r="J7" s="81" t="s">
        <v>118</v>
      </c>
      <c r="K7" s="82"/>
      <c r="L7" s="19"/>
      <c r="M7" s="80"/>
      <c r="N7" s="19"/>
    </row>
    <row r="8" spans="1:25" ht="19.149999999999999" customHeight="1">
      <c r="A8" s="16"/>
      <c r="B8" s="16"/>
      <c r="C8" s="16"/>
      <c r="D8" s="19"/>
      <c r="E8" s="80"/>
      <c r="F8" s="19" t="s">
        <v>121</v>
      </c>
      <c r="G8" s="19"/>
      <c r="H8" s="19" t="s">
        <v>122</v>
      </c>
      <c r="I8" s="19"/>
      <c r="J8" s="83" t="s">
        <v>124</v>
      </c>
      <c r="K8" s="82"/>
      <c r="L8" s="19"/>
      <c r="M8" s="80"/>
      <c r="N8" s="19" t="s">
        <v>128</v>
      </c>
    </row>
    <row r="9" spans="1:25" ht="19.149999999999999" customHeight="1">
      <c r="A9" s="16"/>
      <c r="B9" s="16"/>
      <c r="C9" s="16"/>
      <c r="D9" s="19"/>
      <c r="E9" s="82"/>
      <c r="F9" s="19" t="s">
        <v>129</v>
      </c>
      <c r="G9" s="19"/>
      <c r="H9" s="19" t="s">
        <v>130</v>
      </c>
      <c r="I9" s="19"/>
      <c r="J9" s="19" t="s">
        <v>132</v>
      </c>
      <c r="K9" s="82"/>
      <c r="L9" s="19" t="s">
        <v>70</v>
      </c>
      <c r="M9" s="82"/>
      <c r="N9" s="19" t="s">
        <v>59</v>
      </c>
    </row>
    <row r="10" spans="1:25" ht="19.149999999999999" customHeight="1">
      <c r="A10" s="16"/>
      <c r="B10" s="16"/>
      <c r="C10" s="16"/>
      <c r="D10" s="301" t="s">
        <v>11</v>
      </c>
      <c r="E10" s="82"/>
      <c r="F10" s="84" t="s">
        <v>12</v>
      </c>
      <c r="G10" s="19"/>
      <c r="H10" s="84" t="s">
        <v>12</v>
      </c>
      <c r="I10" s="19"/>
      <c r="J10" s="84" t="s">
        <v>12</v>
      </c>
      <c r="K10" s="82"/>
      <c r="L10" s="84" t="s">
        <v>12</v>
      </c>
      <c r="M10" s="82"/>
      <c r="N10" s="84" t="s">
        <v>12</v>
      </c>
    </row>
    <row r="11" spans="1:25" ht="8.1" customHeight="1">
      <c r="A11" s="77"/>
      <c r="B11" s="77"/>
      <c r="C11" s="77"/>
      <c r="D11" s="19"/>
      <c r="E11" s="82"/>
      <c r="F11" s="19"/>
      <c r="G11" s="19"/>
      <c r="H11" s="19"/>
      <c r="I11" s="19"/>
      <c r="J11" s="19"/>
      <c r="K11" s="82"/>
      <c r="L11" s="19"/>
      <c r="M11" s="82"/>
      <c r="N11" s="19"/>
    </row>
    <row r="12" spans="1:25" ht="19.149999999999999" customHeight="1">
      <c r="A12" s="31" t="s">
        <v>136</v>
      </c>
      <c r="B12" s="155"/>
      <c r="C12" s="77"/>
      <c r="D12" s="78"/>
      <c r="E12" s="79"/>
      <c r="F12" s="85">
        <v>115000000</v>
      </c>
      <c r="G12" s="85"/>
      <c r="H12" s="85">
        <v>0</v>
      </c>
      <c r="I12" s="85"/>
      <c r="J12" s="85">
        <v>7000000</v>
      </c>
      <c r="K12" s="85"/>
      <c r="L12" s="85">
        <v>64764206</v>
      </c>
      <c r="M12" s="85"/>
      <c r="N12" s="85">
        <f>SUM(F12:M12)</f>
        <v>186764206</v>
      </c>
      <c r="P12" s="282"/>
      <c r="Q12" s="282"/>
      <c r="R12" s="282"/>
      <c r="S12" s="282"/>
      <c r="T12" s="282"/>
      <c r="U12" s="282"/>
      <c r="V12" s="282"/>
      <c r="W12" s="282"/>
      <c r="X12" s="282"/>
      <c r="Y12" s="282"/>
    </row>
    <row r="13" spans="1:25" ht="8.1" customHeight="1">
      <c r="A13" s="16"/>
      <c r="B13" s="77"/>
      <c r="C13" s="77"/>
      <c r="D13" s="86"/>
      <c r="E13" s="79"/>
      <c r="F13" s="78"/>
      <c r="G13" s="78"/>
      <c r="H13" s="78"/>
      <c r="I13" s="78"/>
      <c r="J13" s="78"/>
      <c r="K13" s="79"/>
      <c r="L13" s="78"/>
      <c r="M13" s="79"/>
      <c r="N13" s="78"/>
      <c r="P13" s="282"/>
      <c r="Q13" s="282"/>
      <c r="R13" s="282"/>
      <c r="S13" s="282"/>
      <c r="T13" s="282"/>
    </row>
    <row r="14" spans="1:25" ht="19.149999999999999" customHeight="1">
      <c r="A14" s="16" t="s">
        <v>137</v>
      </c>
      <c r="B14" s="77"/>
      <c r="C14" s="77"/>
      <c r="D14" s="86"/>
      <c r="E14" s="87"/>
      <c r="F14" s="88"/>
      <c r="G14" s="88"/>
      <c r="H14" s="88"/>
      <c r="I14" s="88"/>
      <c r="J14" s="88"/>
      <c r="K14" s="87"/>
      <c r="L14" s="88"/>
      <c r="M14" s="87"/>
      <c r="N14" s="22"/>
      <c r="P14" s="282"/>
      <c r="Q14" s="282"/>
      <c r="R14" s="282"/>
      <c r="S14" s="282"/>
      <c r="T14" s="282"/>
    </row>
    <row r="15" spans="1:25" ht="19.149999999999999" customHeight="1">
      <c r="A15" s="77" t="s">
        <v>138</v>
      </c>
      <c r="B15" s="77"/>
      <c r="C15" s="77"/>
      <c r="D15" s="86"/>
      <c r="E15" s="87"/>
      <c r="F15" s="88">
        <v>0</v>
      </c>
      <c r="G15" s="88"/>
      <c r="H15" s="88">
        <v>0</v>
      </c>
      <c r="I15" s="88"/>
      <c r="J15" s="88">
        <v>340000</v>
      </c>
      <c r="K15" s="88"/>
      <c r="L15" s="88">
        <v>-340000</v>
      </c>
      <c r="M15" s="88"/>
      <c r="N15" s="88">
        <f>SUM(F15:M15)</f>
        <v>0</v>
      </c>
      <c r="P15" s="282"/>
      <c r="Q15" s="282"/>
      <c r="R15" s="282"/>
      <c r="S15" s="282"/>
      <c r="T15" s="282"/>
    </row>
    <row r="16" spans="1:25" ht="19.149999999999999" customHeight="1">
      <c r="A16" s="77" t="s">
        <v>105</v>
      </c>
      <c r="B16" s="77"/>
      <c r="C16" s="77"/>
      <c r="D16" s="86"/>
      <c r="E16" s="87"/>
      <c r="F16" s="89">
        <v>0</v>
      </c>
      <c r="G16" s="88"/>
      <c r="H16" s="89">
        <v>0</v>
      </c>
      <c r="I16" s="88"/>
      <c r="J16" s="89">
        <v>0</v>
      </c>
      <c r="K16" s="88"/>
      <c r="L16" s="89">
        <v>6710279</v>
      </c>
      <c r="M16" s="88"/>
      <c r="N16" s="89">
        <f>SUM(F16:M16)</f>
        <v>6710279</v>
      </c>
      <c r="P16" s="282"/>
      <c r="Q16" s="282"/>
      <c r="R16" s="282"/>
      <c r="S16" s="282"/>
      <c r="T16" s="282"/>
    </row>
    <row r="17" spans="1:20" ht="8.1" customHeight="1">
      <c r="A17" s="77"/>
      <c r="B17" s="77"/>
      <c r="C17" s="77"/>
      <c r="D17" s="78"/>
      <c r="E17" s="87"/>
      <c r="F17" s="88"/>
      <c r="G17" s="88"/>
      <c r="H17" s="88"/>
      <c r="I17" s="88"/>
      <c r="J17" s="88"/>
      <c r="K17" s="87"/>
      <c r="L17" s="88"/>
      <c r="M17" s="87"/>
      <c r="N17" s="88"/>
      <c r="P17" s="282"/>
      <c r="Q17" s="282"/>
      <c r="R17" s="282"/>
      <c r="S17" s="282"/>
      <c r="T17" s="282"/>
    </row>
    <row r="18" spans="1:20" ht="19.149999999999999" customHeight="1" thickBot="1">
      <c r="A18" s="16" t="s">
        <v>139</v>
      </c>
      <c r="B18" s="77"/>
      <c r="C18" s="77"/>
      <c r="D18" s="78"/>
      <c r="E18" s="79"/>
      <c r="F18" s="90">
        <f>SUM(F12:F17)</f>
        <v>115000000</v>
      </c>
      <c r="G18" s="78"/>
      <c r="H18" s="90">
        <f>SUM(H12:H17)</f>
        <v>0</v>
      </c>
      <c r="I18" s="78"/>
      <c r="J18" s="90">
        <f>SUM(J12:J17)</f>
        <v>7340000</v>
      </c>
      <c r="K18" s="79"/>
      <c r="L18" s="90">
        <f>SUM(L12:L17)</f>
        <v>71134485</v>
      </c>
      <c r="M18" s="79"/>
      <c r="N18" s="90">
        <f>SUM(F18:M18)</f>
        <v>193474485</v>
      </c>
      <c r="P18" s="282"/>
      <c r="Q18" s="282"/>
      <c r="R18" s="282"/>
      <c r="S18" s="282"/>
      <c r="T18" s="282"/>
    </row>
    <row r="19" spans="1:20" ht="19.149999999999999" customHeight="1" thickTop="1">
      <c r="A19" s="16"/>
      <c r="B19" s="77"/>
      <c r="C19" s="77"/>
      <c r="D19" s="78"/>
      <c r="E19" s="79"/>
      <c r="F19" s="78"/>
      <c r="G19" s="78"/>
      <c r="H19" s="78"/>
      <c r="I19" s="78"/>
      <c r="J19" s="78"/>
      <c r="K19" s="79"/>
      <c r="L19" s="78"/>
      <c r="M19" s="79"/>
      <c r="N19" s="78"/>
      <c r="P19" s="282"/>
      <c r="Q19" s="282"/>
      <c r="R19" s="282"/>
      <c r="S19" s="282"/>
      <c r="T19" s="282"/>
    </row>
    <row r="20" spans="1:20" ht="19.149999999999999" customHeight="1">
      <c r="A20" s="31" t="s">
        <v>140</v>
      </c>
      <c r="B20" s="155"/>
      <c r="C20" s="77"/>
      <c r="D20" s="78"/>
      <c r="E20" s="79"/>
      <c r="F20" s="256">
        <v>158000000</v>
      </c>
      <c r="G20" s="85"/>
      <c r="H20" s="256">
        <v>228732200</v>
      </c>
      <c r="I20" s="85"/>
      <c r="J20" s="256">
        <v>8850000</v>
      </c>
      <c r="K20" s="85"/>
      <c r="L20" s="256">
        <v>68285723</v>
      </c>
      <c r="M20" s="85"/>
      <c r="N20" s="256">
        <f>SUM(F20:M20)</f>
        <v>463867923</v>
      </c>
      <c r="P20" s="282"/>
      <c r="Q20" s="282"/>
      <c r="R20" s="282"/>
      <c r="S20" s="282"/>
      <c r="T20" s="282"/>
    </row>
    <row r="21" spans="1:20" ht="8.1" customHeight="1">
      <c r="A21" s="16"/>
      <c r="B21" s="77"/>
      <c r="C21" s="77"/>
      <c r="D21" s="86"/>
      <c r="E21" s="79"/>
      <c r="F21" s="257"/>
      <c r="G21" s="78"/>
      <c r="H21" s="257"/>
      <c r="I21" s="78"/>
      <c r="J21" s="257"/>
      <c r="K21" s="79"/>
      <c r="L21" s="257"/>
      <c r="M21" s="79"/>
      <c r="N21" s="257"/>
      <c r="P21" s="282"/>
      <c r="Q21" s="282"/>
      <c r="R21" s="282"/>
      <c r="S21" s="282"/>
      <c r="T21" s="282"/>
    </row>
    <row r="22" spans="1:20" ht="19.149999999999999" customHeight="1">
      <c r="A22" s="16" t="s">
        <v>137</v>
      </c>
      <c r="B22" s="77"/>
      <c r="C22" s="77"/>
      <c r="D22" s="86"/>
      <c r="E22" s="87"/>
      <c r="F22" s="258"/>
      <c r="G22" s="88"/>
      <c r="H22" s="258"/>
      <c r="I22" s="88"/>
      <c r="J22" s="258"/>
      <c r="K22" s="87"/>
      <c r="L22" s="258"/>
      <c r="M22" s="87"/>
      <c r="N22" s="238"/>
      <c r="P22" s="282"/>
      <c r="Q22" s="282"/>
      <c r="R22" s="282"/>
      <c r="S22" s="282"/>
      <c r="T22" s="282"/>
    </row>
    <row r="23" spans="1:20" ht="19.149999999999999" customHeight="1">
      <c r="A23" s="77" t="s">
        <v>138</v>
      </c>
      <c r="B23" s="77"/>
      <c r="C23" s="77"/>
      <c r="D23" s="86">
        <v>18</v>
      </c>
      <c r="E23" s="87"/>
      <c r="F23" s="258">
        <v>0</v>
      </c>
      <c r="G23" s="88"/>
      <c r="H23" s="258">
        <v>0</v>
      </c>
      <c r="I23" s="88"/>
      <c r="J23" s="258">
        <v>810000</v>
      </c>
      <c r="K23" s="88"/>
      <c r="L23" s="258">
        <v>-810000</v>
      </c>
      <c r="M23" s="88"/>
      <c r="N23" s="258">
        <f>SUM(F23:M23)</f>
        <v>0</v>
      </c>
      <c r="P23" s="282"/>
      <c r="Q23" s="282"/>
      <c r="R23" s="282"/>
      <c r="S23" s="282"/>
      <c r="T23" s="282"/>
    </row>
    <row r="24" spans="1:20" ht="19.149999999999999" customHeight="1">
      <c r="A24" s="77" t="s">
        <v>105</v>
      </c>
      <c r="B24" s="77"/>
      <c r="C24" s="77"/>
      <c r="D24" s="86"/>
      <c r="E24" s="87"/>
      <c r="F24" s="259">
        <v>0</v>
      </c>
      <c r="G24" s="88"/>
      <c r="H24" s="259">
        <v>0</v>
      </c>
      <c r="I24" s="88"/>
      <c r="J24" s="259">
        <v>0</v>
      </c>
      <c r="K24" s="88"/>
      <c r="L24" s="259">
        <f>'T 5 (3M)'!N53</f>
        <v>19021087</v>
      </c>
      <c r="M24" s="88"/>
      <c r="N24" s="259">
        <f>SUM(F24:M24)</f>
        <v>19021087</v>
      </c>
      <c r="P24" s="282"/>
      <c r="Q24" s="282"/>
      <c r="R24" s="282"/>
      <c r="S24" s="282"/>
      <c r="T24" s="282"/>
    </row>
    <row r="25" spans="1:20" ht="8.1" customHeight="1">
      <c r="A25" s="77"/>
      <c r="B25" s="77"/>
      <c r="C25" s="77"/>
      <c r="D25" s="78"/>
      <c r="E25" s="87"/>
      <c r="F25" s="258"/>
      <c r="G25" s="88"/>
      <c r="H25" s="258"/>
      <c r="I25" s="88"/>
      <c r="J25" s="258"/>
      <c r="K25" s="87"/>
      <c r="L25" s="258"/>
      <c r="M25" s="87"/>
      <c r="N25" s="258"/>
      <c r="P25" s="282"/>
      <c r="Q25" s="282"/>
      <c r="R25" s="282"/>
      <c r="S25" s="282"/>
      <c r="T25" s="282"/>
    </row>
    <row r="26" spans="1:20" ht="19.149999999999999" customHeight="1" thickBot="1">
      <c r="A26" s="16" t="s">
        <v>141</v>
      </c>
      <c r="B26" s="77"/>
      <c r="C26" s="77"/>
      <c r="D26" s="78"/>
      <c r="E26" s="79"/>
      <c r="F26" s="260">
        <f>SUM(F20:F25)</f>
        <v>158000000</v>
      </c>
      <c r="G26" s="78"/>
      <c r="H26" s="260">
        <f>SUM(H20:H25)</f>
        <v>228732200</v>
      </c>
      <c r="I26" s="78"/>
      <c r="J26" s="260">
        <f>SUM(J20:J25)</f>
        <v>9660000</v>
      </c>
      <c r="K26" s="79"/>
      <c r="L26" s="260">
        <f>SUM(L20:L25)</f>
        <v>86496810</v>
      </c>
      <c r="M26" s="79"/>
      <c r="N26" s="260">
        <f>SUM(F26:M26)</f>
        <v>482889010</v>
      </c>
      <c r="P26" s="282"/>
      <c r="Q26" s="282"/>
      <c r="R26" s="282"/>
      <c r="S26" s="282"/>
      <c r="T26" s="282"/>
    </row>
    <row r="27" spans="1:20" ht="19.149999999999999" customHeight="1" thickTop="1">
      <c r="A27" s="16"/>
      <c r="B27" s="77"/>
      <c r="C27" s="77"/>
      <c r="D27" s="78"/>
      <c r="E27" s="79"/>
      <c r="F27" s="78"/>
      <c r="G27" s="78"/>
      <c r="H27" s="78"/>
      <c r="I27" s="78"/>
      <c r="J27" s="78"/>
      <c r="K27" s="79"/>
      <c r="L27" s="159"/>
      <c r="M27" s="160"/>
      <c r="N27" s="159"/>
    </row>
    <row r="28" spans="1:20" ht="19.149999999999999" customHeight="1">
      <c r="A28" s="16"/>
      <c r="B28" s="77"/>
      <c r="C28" s="77"/>
      <c r="D28" s="78"/>
      <c r="E28" s="79"/>
      <c r="F28" s="78"/>
      <c r="G28" s="78"/>
      <c r="H28" s="78"/>
      <c r="I28" s="78"/>
      <c r="J28" s="78"/>
      <c r="K28" s="79"/>
      <c r="L28" s="159"/>
      <c r="M28" s="160"/>
      <c r="N28" s="159"/>
    </row>
    <row r="29" spans="1:20" ht="19.149999999999999" customHeight="1">
      <c r="A29" s="303" t="s">
        <v>142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3"/>
      <c r="L29" s="303"/>
      <c r="M29" s="303"/>
      <c r="N29" s="303"/>
    </row>
    <row r="30" spans="1:20" ht="13.5" customHeight="1">
      <c r="A30" s="16"/>
      <c r="B30" s="77"/>
      <c r="C30" s="77"/>
      <c r="D30" s="78"/>
      <c r="E30" s="79"/>
      <c r="F30" s="78"/>
      <c r="G30" s="78"/>
      <c r="H30" s="78"/>
      <c r="I30" s="78"/>
      <c r="J30" s="78"/>
      <c r="K30" s="79"/>
      <c r="L30" s="78"/>
      <c r="M30" s="79"/>
      <c r="N30" s="78"/>
    </row>
    <row r="31" spans="1:20" ht="9.75" customHeight="1">
      <c r="A31" s="16"/>
      <c r="B31" s="77"/>
      <c r="C31" s="77"/>
      <c r="D31" s="78"/>
      <c r="E31" s="79"/>
      <c r="F31" s="78"/>
      <c r="G31" s="78"/>
      <c r="H31" s="78"/>
      <c r="I31" s="78"/>
      <c r="J31" s="78"/>
      <c r="K31" s="79"/>
      <c r="L31" s="78"/>
      <c r="M31" s="79"/>
      <c r="N31" s="78"/>
    </row>
    <row r="32" spans="1:20" ht="21.95" customHeight="1">
      <c r="A32" s="30" t="str">
        <f>'TH 2-4'!A47</f>
        <v>หมายเหตุประกอบงบการเงินรวมและงบการเงินเฉพาะกิจการเป็นส่วนหนึ่งของงบการเงินนี้</v>
      </c>
      <c r="B32" s="30"/>
      <c r="C32" s="30"/>
      <c r="D32" s="91"/>
      <c r="E32" s="92"/>
      <c r="F32" s="91"/>
      <c r="G32" s="91"/>
      <c r="H32" s="91"/>
      <c r="I32" s="91"/>
      <c r="J32" s="23"/>
      <c r="K32" s="93"/>
      <c r="L32" s="93"/>
      <c r="M32" s="92"/>
      <c r="N32" s="93"/>
    </row>
    <row r="37" spans="11:14" ht="19.149999999999999" customHeight="1">
      <c r="K37" s="20"/>
      <c r="N37" s="8"/>
    </row>
    <row r="38" spans="11:14" ht="19.149999999999999" customHeight="1">
      <c r="K38" s="20"/>
      <c r="N38" s="8"/>
    </row>
  </sheetData>
  <mergeCells count="3">
    <mergeCell ref="F5:N5"/>
    <mergeCell ref="J6:L6"/>
    <mergeCell ref="A29:N29"/>
  </mergeCells>
  <pageMargins left="1" right="1" top="0.5" bottom="0.6" header="0.49" footer="0.4"/>
  <pageSetup paperSize="9" firstPageNumber="7" fitToHeight="0" orientation="landscape" useFirstPageNumber="1" horizontalDpi="1200" verticalDpi="1200" r:id="rId1"/>
  <headerFooter>
    <oddFooter>&amp;R&amp;"Browallia New,Regular"&amp;13&amp;P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678DD-6263-45CD-A213-1E41E709F92E}">
  <sheetPr>
    <tabColor theme="3" tint="0.39997558519241921"/>
  </sheetPr>
  <dimension ref="A1:AH100"/>
  <sheetViews>
    <sheetView tabSelected="1" zoomScaleNormal="100" zoomScaleSheetLayoutView="85" workbookViewId="0">
      <selection activeCell="P13" sqref="P13"/>
    </sheetView>
  </sheetViews>
  <sheetFormatPr defaultColWidth="0.7109375" defaultRowHeight="20.100000000000001" customHeight="1"/>
  <cols>
    <col min="1" max="2" width="1.7109375" style="27" customWidth="1"/>
    <col min="3" max="3" width="39.140625" style="27" customWidth="1"/>
    <col min="4" max="4" width="7.85546875" style="27" customWidth="1"/>
    <col min="5" max="5" width="0.85546875" style="27" customWidth="1"/>
    <col min="6" max="6" width="12.28515625" style="27" customWidth="1"/>
    <col min="7" max="7" width="0.85546875" style="27" customWidth="1"/>
    <col min="8" max="8" width="12.28515625" style="27" customWidth="1"/>
    <col min="9" max="9" width="0.85546875" style="27" customWidth="1"/>
    <col min="10" max="10" width="12.28515625" style="154" customWidth="1"/>
    <col min="11" max="11" width="0.85546875" style="27" customWidth="1"/>
    <col min="12" max="12" width="12.28515625" style="154" customWidth="1"/>
    <col min="13" max="13" width="9.140625" style="27" customWidth="1"/>
    <col min="14" max="14" width="14.7109375" style="286" bestFit="1" customWidth="1"/>
    <col min="15" max="15" width="14.7109375" style="286" hidden="1" customWidth="1"/>
    <col min="16" max="16" width="14.7109375" style="287" bestFit="1" customWidth="1"/>
    <col min="17" max="17" width="14.7109375" style="287" hidden="1" customWidth="1"/>
    <col min="18" max="18" width="13.42578125" style="27" customWidth="1"/>
    <col min="19" max="19" width="9.140625" style="27" hidden="1" customWidth="1"/>
    <col min="20" max="48" width="9.140625" style="27" customWidth="1"/>
    <col min="49" max="49" width="1.42578125" style="27" customWidth="1"/>
    <col min="50" max="50" width="52.7109375" style="27" customWidth="1"/>
    <col min="51" max="51" width="7" style="27" bestFit="1" customWidth="1"/>
    <col min="52" max="52" width="0.7109375" style="27"/>
    <col min="53" max="53" width="10.7109375" style="27" customWidth="1"/>
    <col min="54" max="234" width="0.7109375" style="27"/>
    <col min="235" max="235" width="1.7109375" style="27" customWidth="1"/>
    <col min="236" max="236" width="2" style="27" customWidth="1"/>
    <col min="237" max="237" width="38.85546875" style="27" customWidth="1"/>
    <col min="238" max="238" width="8.42578125" style="27" bestFit="1" customWidth="1"/>
    <col min="239" max="239" width="0.7109375" style="27"/>
    <col min="240" max="240" width="12.28515625" style="27" customWidth="1"/>
    <col min="241" max="241" width="0.7109375" style="27"/>
    <col min="242" max="242" width="12.28515625" style="27" customWidth="1"/>
    <col min="243" max="243" width="0.7109375" style="27"/>
    <col min="244" max="244" width="12.28515625" style="27" customWidth="1"/>
    <col min="245" max="245" width="0.7109375" style="27"/>
    <col min="246" max="246" width="12.28515625" style="27" customWidth="1"/>
    <col min="247" max="304" width="9.140625" style="27" customWidth="1"/>
    <col min="305" max="305" width="1.42578125" style="27" customWidth="1"/>
    <col min="306" max="306" width="52.7109375" style="27" customWidth="1"/>
    <col min="307" max="307" width="7" style="27" bestFit="1" customWidth="1"/>
    <col min="308" max="308" width="0.7109375" style="27"/>
    <col min="309" max="309" width="10.7109375" style="27" customWidth="1"/>
    <col min="310" max="490" width="0.7109375" style="27"/>
    <col min="491" max="491" width="1.7109375" style="27" customWidth="1"/>
    <col min="492" max="492" width="2" style="27" customWidth="1"/>
    <col min="493" max="493" width="38.85546875" style="27" customWidth="1"/>
    <col min="494" max="494" width="8.42578125" style="27" bestFit="1" customWidth="1"/>
    <col min="495" max="495" width="0.7109375" style="27"/>
    <col min="496" max="496" width="12.28515625" style="27" customWidth="1"/>
    <col min="497" max="497" width="0.7109375" style="27"/>
    <col min="498" max="498" width="12.28515625" style="27" customWidth="1"/>
    <col min="499" max="499" width="0.7109375" style="27"/>
    <col min="500" max="500" width="12.28515625" style="27" customWidth="1"/>
    <col min="501" max="501" width="0.7109375" style="27"/>
    <col min="502" max="502" width="12.28515625" style="27" customWidth="1"/>
    <col min="503" max="560" width="9.140625" style="27" customWidth="1"/>
    <col min="561" max="561" width="1.42578125" style="27" customWidth="1"/>
    <col min="562" max="562" width="52.7109375" style="27" customWidth="1"/>
    <col min="563" max="563" width="7" style="27" bestFit="1" customWidth="1"/>
    <col min="564" max="564" width="0.7109375" style="27"/>
    <col min="565" max="565" width="10.7109375" style="27" customWidth="1"/>
    <col min="566" max="746" width="0.7109375" style="27"/>
    <col min="747" max="747" width="1.7109375" style="27" customWidth="1"/>
    <col min="748" max="748" width="2" style="27" customWidth="1"/>
    <col min="749" max="749" width="38.85546875" style="27" customWidth="1"/>
    <col min="750" max="750" width="8.42578125" style="27" bestFit="1" customWidth="1"/>
    <col min="751" max="751" width="0.7109375" style="27"/>
    <col min="752" max="752" width="12.28515625" style="27" customWidth="1"/>
    <col min="753" max="753" width="0.7109375" style="27"/>
    <col min="754" max="754" width="12.28515625" style="27" customWidth="1"/>
    <col min="755" max="755" width="0.7109375" style="27"/>
    <col min="756" max="756" width="12.28515625" style="27" customWidth="1"/>
    <col min="757" max="757" width="0.7109375" style="27"/>
    <col min="758" max="758" width="12.28515625" style="27" customWidth="1"/>
    <col min="759" max="816" width="9.140625" style="27" customWidth="1"/>
    <col min="817" max="817" width="1.42578125" style="27" customWidth="1"/>
    <col min="818" max="818" width="52.7109375" style="27" customWidth="1"/>
    <col min="819" max="819" width="7" style="27" bestFit="1" customWidth="1"/>
    <col min="820" max="820" width="0.7109375" style="27"/>
    <col min="821" max="821" width="10.7109375" style="27" customWidth="1"/>
    <col min="822" max="1002" width="0.7109375" style="27"/>
    <col min="1003" max="1003" width="1.7109375" style="27" customWidth="1"/>
    <col min="1004" max="1004" width="2" style="27" customWidth="1"/>
    <col min="1005" max="1005" width="38.85546875" style="27" customWidth="1"/>
    <col min="1006" max="1006" width="8.42578125" style="27" bestFit="1" customWidth="1"/>
    <col min="1007" max="1007" width="0.7109375" style="27"/>
    <col min="1008" max="1008" width="12.28515625" style="27" customWidth="1"/>
    <col min="1009" max="1009" width="0.7109375" style="27"/>
    <col min="1010" max="1010" width="12.28515625" style="27" customWidth="1"/>
    <col min="1011" max="1011" width="0.7109375" style="27"/>
    <col min="1012" max="1012" width="12.28515625" style="27" customWidth="1"/>
    <col min="1013" max="1013" width="0.7109375" style="27"/>
    <col min="1014" max="1014" width="12.28515625" style="27" customWidth="1"/>
    <col min="1015" max="1072" width="9.140625" style="27" customWidth="1"/>
    <col min="1073" max="1073" width="1.42578125" style="27" customWidth="1"/>
    <col min="1074" max="1074" width="52.7109375" style="27" customWidth="1"/>
    <col min="1075" max="1075" width="7" style="27" bestFit="1" customWidth="1"/>
    <col min="1076" max="1076" width="0.7109375" style="27"/>
    <col min="1077" max="1077" width="10.7109375" style="27" customWidth="1"/>
    <col min="1078" max="1258" width="0.7109375" style="27"/>
    <col min="1259" max="1259" width="1.7109375" style="27" customWidth="1"/>
    <col min="1260" max="1260" width="2" style="27" customWidth="1"/>
    <col min="1261" max="1261" width="38.85546875" style="27" customWidth="1"/>
    <col min="1262" max="1262" width="8.42578125" style="27" bestFit="1" customWidth="1"/>
    <col min="1263" max="1263" width="0.7109375" style="27"/>
    <col min="1264" max="1264" width="12.28515625" style="27" customWidth="1"/>
    <col min="1265" max="1265" width="0.7109375" style="27"/>
    <col min="1266" max="1266" width="12.28515625" style="27" customWidth="1"/>
    <col min="1267" max="1267" width="0.7109375" style="27"/>
    <col min="1268" max="1268" width="12.28515625" style="27" customWidth="1"/>
    <col min="1269" max="1269" width="0.7109375" style="27"/>
    <col min="1270" max="1270" width="12.28515625" style="27" customWidth="1"/>
    <col min="1271" max="1328" width="9.140625" style="27" customWidth="1"/>
    <col min="1329" max="1329" width="1.42578125" style="27" customWidth="1"/>
    <col min="1330" max="1330" width="52.7109375" style="27" customWidth="1"/>
    <col min="1331" max="1331" width="7" style="27" bestFit="1" customWidth="1"/>
    <col min="1332" max="1332" width="0.7109375" style="27"/>
    <col min="1333" max="1333" width="10.7109375" style="27" customWidth="1"/>
    <col min="1334" max="1514" width="0.7109375" style="27"/>
    <col min="1515" max="1515" width="1.7109375" style="27" customWidth="1"/>
    <col min="1516" max="1516" width="2" style="27" customWidth="1"/>
    <col min="1517" max="1517" width="38.85546875" style="27" customWidth="1"/>
    <col min="1518" max="1518" width="8.42578125" style="27" bestFit="1" customWidth="1"/>
    <col min="1519" max="1519" width="0.7109375" style="27"/>
    <col min="1520" max="1520" width="12.28515625" style="27" customWidth="1"/>
    <col min="1521" max="1521" width="0.7109375" style="27"/>
    <col min="1522" max="1522" width="12.28515625" style="27" customWidth="1"/>
    <col min="1523" max="1523" width="0.7109375" style="27"/>
    <col min="1524" max="1524" width="12.28515625" style="27" customWidth="1"/>
    <col min="1525" max="1525" width="0.7109375" style="27"/>
    <col min="1526" max="1526" width="12.28515625" style="27" customWidth="1"/>
    <col min="1527" max="1584" width="9.140625" style="27" customWidth="1"/>
    <col min="1585" max="1585" width="1.42578125" style="27" customWidth="1"/>
    <col min="1586" max="1586" width="52.7109375" style="27" customWidth="1"/>
    <col min="1587" max="1587" width="7" style="27" bestFit="1" customWidth="1"/>
    <col min="1588" max="1588" width="0.7109375" style="27"/>
    <col min="1589" max="1589" width="10.7109375" style="27" customWidth="1"/>
    <col min="1590" max="1770" width="0.7109375" style="27"/>
    <col min="1771" max="1771" width="1.7109375" style="27" customWidth="1"/>
    <col min="1772" max="1772" width="2" style="27" customWidth="1"/>
    <col min="1773" max="1773" width="38.85546875" style="27" customWidth="1"/>
    <col min="1774" max="1774" width="8.42578125" style="27" bestFit="1" customWidth="1"/>
    <col min="1775" max="1775" width="0.7109375" style="27"/>
    <col min="1776" max="1776" width="12.28515625" style="27" customWidth="1"/>
    <col min="1777" max="1777" width="0.7109375" style="27"/>
    <col min="1778" max="1778" width="12.28515625" style="27" customWidth="1"/>
    <col min="1779" max="1779" width="0.7109375" style="27"/>
    <col min="1780" max="1780" width="12.28515625" style="27" customWidth="1"/>
    <col min="1781" max="1781" width="0.7109375" style="27"/>
    <col min="1782" max="1782" width="12.28515625" style="27" customWidth="1"/>
    <col min="1783" max="1840" width="9.140625" style="27" customWidth="1"/>
    <col min="1841" max="1841" width="1.42578125" style="27" customWidth="1"/>
    <col min="1842" max="1842" width="52.7109375" style="27" customWidth="1"/>
    <col min="1843" max="1843" width="7" style="27" bestFit="1" customWidth="1"/>
    <col min="1844" max="1844" width="0.7109375" style="27"/>
    <col min="1845" max="1845" width="10.7109375" style="27" customWidth="1"/>
    <col min="1846" max="2026" width="0.7109375" style="27"/>
    <col min="2027" max="2027" width="1.7109375" style="27" customWidth="1"/>
    <col min="2028" max="2028" width="2" style="27" customWidth="1"/>
    <col min="2029" max="2029" width="38.85546875" style="27" customWidth="1"/>
    <col min="2030" max="2030" width="8.42578125" style="27" bestFit="1" customWidth="1"/>
    <col min="2031" max="2031" width="0.7109375" style="27"/>
    <col min="2032" max="2032" width="12.28515625" style="27" customWidth="1"/>
    <col min="2033" max="2033" width="0.7109375" style="27"/>
    <col min="2034" max="2034" width="12.28515625" style="27" customWidth="1"/>
    <col min="2035" max="2035" width="0.7109375" style="27"/>
    <col min="2036" max="2036" width="12.28515625" style="27" customWidth="1"/>
    <col min="2037" max="2037" width="0.7109375" style="27"/>
    <col min="2038" max="2038" width="12.28515625" style="27" customWidth="1"/>
    <col min="2039" max="2096" width="9.140625" style="27" customWidth="1"/>
    <col min="2097" max="2097" width="1.42578125" style="27" customWidth="1"/>
    <col min="2098" max="2098" width="52.7109375" style="27" customWidth="1"/>
    <col min="2099" max="2099" width="7" style="27" bestFit="1" customWidth="1"/>
    <col min="2100" max="2100" width="0.7109375" style="27"/>
    <col min="2101" max="2101" width="10.7109375" style="27" customWidth="1"/>
    <col min="2102" max="2282" width="0.7109375" style="27"/>
    <col min="2283" max="2283" width="1.7109375" style="27" customWidth="1"/>
    <col min="2284" max="2284" width="2" style="27" customWidth="1"/>
    <col min="2285" max="2285" width="38.85546875" style="27" customWidth="1"/>
    <col min="2286" max="2286" width="8.42578125" style="27" bestFit="1" customWidth="1"/>
    <col min="2287" max="2287" width="0.7109375" style="27"/>
    <col min="2288" max="2288" width="12.28515625" style="27" customWidth="1"/>
    <col min="2289" max="2289" width="0.7109375" style="27"/>
    <col min="2290" max="2290" width="12.28515625" style="27" customWidth="1"/>
    <col min="2291" max="2291" width="0.7109375" style="27"/>
    <col min="2292" max="2292" width="12.28515625" style="27" customWidth="1"/>
    <col min="2293" max="2293" width="0.7109375" style="27"/>
    <col min="2294" max="2294" width="12.28515625" style="27" customWidth="1"/>
    <col min="2295" max="2352" width="9.140625" style="27" customWidth="1"/>
    <col min="2353" max="2353" width="1.42578125" style="27" customWidth="1"/>
    <col min="2354" max="2354" width="52.7109375" style="27" customWidth="1"/>
    <col min="2355" max="2355" width="7" style="27" bestFit="1" customWidth="1"/>
    <col min="2356" max="2356" width="0.7109375" style="27"/>
    <col min="2357" max="2357" width="10.7109375" style="27" customWidth="1"/>
    <col min="2358" max="2538" width="0.7109375" style="27"/>
    <col min="2539" max="2539" width="1.7109375" style="27" customWidth="1"/>
    <col min="2540" max="2540" width="2" style="27" customWidth="1"/>
    <col min="2541" max="2541" width="38.85546875" style="27" customWidth="1"/>
    <col min="2542" max="2542" width="8.42578125" style="27" bestFit="1" customWidth="1"/>
    <col min="2543" max="2543" width="0.7109375" style="27"/>
    <col min="2544" max="2544" width="12.28515625" style="27" customWidth="1"/>
    <col min="2545" max="2545" width="0.7109375" style="27"/>
    <col min="2546" max="2546" width="12.28515625" style="27" customWidth="1"/>
    <col min="2547" max="2547" width="0.7109375" style="27"/>
    <col min="2548" max="2548" width="12.28515625" style="27" customWidth="1"/>
    <col min="2549" max="2549" width="0.7109375" style="27"/>
    <col min="2550" max="2550" width="12.28515625" style="27" customWidth="1"/>
    <col min="2551" max="2608" width="9.140625" style="27" customWidth="1"/>
    <col min="2609" max="2609" width="1.42578125" style="27" customWidth="1"/>
    <col min="2610" max="2610" width="52.7109375" style="27" customWidth="1"/>
    <col min="2611" max="2611" width="7" style="27" bestFit="1" customWidth="1"/>
    <col min="2612" max="2612" width="0.7109375" style="27"/>
    <col min="2613" max="2613" width="10.7109375" style="27" customWidth="1"/>
    <col min="2614" max="2794" width="0.7109375" style="27"/>
    <col min="2795" max="2795" width="1.7109375" style="27" customWidth="1"/>
    <col min="2796" max="2796" width="2" style="27" customWidth="1"/>
    <col min="2797" max="2797" width="38.85546875" style="27" customWidth="1"/>
    <col min="2798" max="2798" width="8.42578125" style="27" bestFit="1" customWidth="1"/>
    <col min="2799" max="2799" width="0.7109375" style="27"/>
    <col min="2800" max="2800" width="12.28515625" style="27" customWidth="1"/>
    <col min="2801" max="2801" width="0.7109375" style="27"/>
    <col min="2802" max="2802" width="12.28515625" style="27" customWidth="1"/>
    <col min="2803" max="2803" width="0.7109375" style="27"/>
    <col min="2804" max="2804" width="12.28515625" style="27" customWidth="1"/>
    <col min="2805" max="2805" width="0.7109375" style="27"/>
    <col min="2806" max="2806" width="12.28515625" style="27" customWidth="1"/>
    <col min="2807" max="2864" width="9.140625" style="27" customWidth="1"/>
    <col min="2865" max="2865" width="1.42578125" style="27" customWidth="1"/>
    <col min="2866" max="2866" width="52.7109375" style="27" customWidth="1"/>
    <col min="2867" max="2867" width="7" style="27" bestFit="1" customWidth="1"/>
    <col min="2868" max="2868" width="0.7109375" style="27"/>
    <col min="2869" max="2869" width="10.7109375" style="27" customWidth="1"/>
    <col min="2870" max="3050" width="0.7109375" style="27"/>
    <col min="3051" max="3051" width="1.7109375" style="27" customWidth="1"/>
    <col min="3052" max="3052" width="2" style="27" customWidth="1"/>
    <col min="3053" max="3053" width="38.85546875" style="27" customWidth="1"/>
    <col min="3054" max="3054" width="8.42578125" style="27" bestFit="1" customWidth="1"/>
    <col min="3055" max="3055" width="0.7109375" style="27"/>
    <col min="3056" max="3056" width="12.28515625" style="27" customWidth="1"/>
    <col min="3057" max="3057" width="0.7109375" style="27"/>
    <col min="3058" max="3058" width="12.28515625" style="27" customWidth="1"/>
    <col min="3059" max="3059" width="0.7109375" style="27"/>
    <col min="3060" max="3060" width="12.28515625" style="27" customWidth="1"/>
    <col min="3061" max="3061" width="0.7109375" style="27"/>
    <col min="3062" max="3062" width="12.28515625" style="27" customWidth="1"/>
    <col min="3063" max="3120" width="9.140625" style="27" customWidth="1"/>
    <col min="3121" max="3121" width="1.42578125" style="27" customWidth="1"/>
    <col min="3122" max="3122" width="52.7109375" style="27" customWidth="1"/>
    <col min="3123" max="3123" width="7" style="27" bestFit="1" customWidth="1"/>
    <col min="3124" max="3124" width="0.7109375" style="27"/>
    <col min="3125" max="3125" width="10.7109375" style="27" customWidth="1"/>
    <col min="3126" max="3306" width="0.7109375" style="27"/>
    <col min="3307" max="3307" width="1.7109375" style="27" customWidth="1"/>
    <col min="3308" max="3308" width="2" style="27" customWidth="1"/>
    <col min="3309" max="3309" width="38.85546875" style="27" customWidth="1"/>
    <col min="3310" max="3310" width="8.42578125" style="27" bestFit="1" customWidth="1"/>
    <col min="3311" max="3311" width="0.7109375" style="27"/>
    <col min="3312" max="3312" width="12.28515625" style="27" customWidth="1"/>
    <col min="3313" max="3313" width="0.7109375" style="27"/>
    <col min="3314" max="3314" width="12.28515625" style="27" customWidth="1"/>
    <col min="3315" max="3315" width="0.7109375" style="27"/>
    <col min="3316" max="3316" width="12.28515625" style="27" customWidth="1"/>
    <col min="3317" max="3317" width="0.7109375" style="27"/>
    <col min="3318" max="3318" width="12.28515625" style="27" customWidth="1"/>
    <col min="3319" max="3376" width="9.140625" style="27" customWidth="1"/>
    <col min="3377" max="3377" width="1.42578125" style="27" customWidth="1"/>
    <col min="3378" max="3378" width="52.7109375" style="27" customWidth="1"/>
    <col min="3379" max="3379" width="7" style="27" bestFit="1" customWidth="1"/>
    <col min="3380" max="3380" width="0.7109375" style="27"/>
    <col min="3381" max="3381" width="10.7109375" style="27" customWidth="1"/>
    <col min="3382" max="3562" width="0.7109375" style="27"/>
    <col min="3563" max="3563" width="1.7109375" style="27" customWidth="1"/>
    <col min="3564" max="3564" width="2" style="27" customWidth="1"/>
    <col min="3565" max="3565" width="38.85546875" style="27" customWidth="1"/>
    <col min="3566" max="3566" width="8.42578125" style="27" bestFit="1" customWidth="1"/>
    <col min="3567" max="3567" width="0.7109375" style="27"/>
    <col min="3568" max="3568" width="12.28515625" style="27" customWidth="1"/>
    <col min="3569" max="3569" width="0.7109375" style="27"/>
    <col min="3570" max="3570" width="12.28515625" style="27" customWidth="1"/>
    <col min="3571" max="3571" width="0.7109375" style="27"/>
    <col min="3572" max="3572" width="12.28515625" style="27" customWidth="1"/>
    <col min="3573" max="3573" width="0.7109375" style="27"/>
    <col min="3574" max="3574" width="12.28515625" style="27" customWidth="1"/>
    <col min="3575" max="3632" width="9.140625" style="27" customWidth="1"/>
    <col min="3633" max="3633" width="1.42578125" style="27" customWidth="1"/>
    <col min="3634" max="3634" width="52.7109375" style="27" customWidth="1"/>
    <col min="3635" max="3635" width="7" style="27" bestFit="1" customWidth="1"/>
    <col min="3636" max="3636" width="0.7109375" style="27"/>
    <col min="3637" max="3637" width="10.7109375" style="27" customWidth="1"/>
    <col min="3638" max="3818" width="0.7109375" style="27"/>
    <col min="3819" max="3819" width="1.7109375" style="27" customWidth="1"/>
    <col min="3820" max="3820" width="2" style="27" customWidth="1"/>
    <col min="3821" max="3821" width="38.85546875" style="27" customWidth="1"/>
    <col min="3822" max="3822" width="8.42578125" style="27" bestFit="1" customWidth="1"/>
    <col min="3823" max="3823" width="0.7109375" style="27"/>
    <col min="3824" max="3824" width="12.28515625" style="27" customWidth="1"/>
    <col min="3825" max="3825" width="0.7109375" style="27"/>
    <col min="3826" max="3826" width="12.28515625" style="27" customWidth="1"/>
    <col min="3827" max="3827" width="0.7109375" style="27"/>
    <col min="3828" max="3828" width="12.28515625" style="27" customWidth="1"/>
    <col min="3829" max="3829" width="0.7109375" style="27"/>
    <col min="3830" max="3830" width="12.28515625" style="27" customWidth="1"/>
    <col min="3831" max="3888" width="9.140625" style="27" customWidth="1"/>
    <col min="3889" max="3889" width="1.42578125" style="27" customWidth="1"/>
    <col min="3890" max="3890" width="52.7109375" style="27" customWidth="1"/>
    <col min="3891" max="3891" width="7" style="27" bestFit="1" customWidth="1"/>
    <col min="3892" max="3892" width="0.7109375" style="27"/>
    <col min="3893" max="3893" width="10.7109375" style="27" customWidth="1"/>
    <col min="3894" max="4074" width="0.7109375" style="27"/>
    <col min="4075" max="4075" width="1.7109375" style="27" customWidth="1"/>
    <col min="4076" max="4076" width="2" style="27" customWidth="1"/>
    <col min="4077" max="4077" width="38.85546875" style="27" customWidth="1"/>
    <col min="4078" max="4078" width="8.42578125" style="27" bestFit="1" customWidth="1"/>
    <col min="4079" max="4079" width="0.7109375" style="27"/>
    <col min="4080" max="4080" width="12.28515625" style="27" customWidth="1"/>
    <col min="4081" max="4081" width="0.7109375" style="27"/>
    <col min="4082" max="4082" width="12.28515625" style="27" customWidth="1"/>
    <col min="4083" max="4083" width="0.7109375" style="27"/>
    <col min="4084" max="4084" width="12.28515625" style="27" customWidth="1"/>
    <col min="4085" max="4085" width="0.7109375" style="27"/>
    <col min="4086" max="4086" width="12.28515625" style="27" customWidth="1"/>
    <col min="4087" max="4144" width="9.140625" style="27" customWidth="1"/>
    <col min="4145" max="4145" width="1.42578125" style="27" customWidth="1"/>
    <col min="4146" max="4146" width="52.7109375" style="27" customWidth="1"/>
    <col min="4147" max="4147" width="7" style="27" bestFit="1" customWidth="1"/>
    <col min="4148" max="4148" width="0.7109375" style="27"/>
    <col min="4149" max="4149" width="10.7109375" style="27" customWidth="1"/>
    <col min="4150" max="4330" width="0.7109375" style="27"/>
    <col min="4331" max="4331" width="1.7109375" style="27" customWidth="1"/>
    <col min="4332" max="4332" width="2" style="27" customWidth="1"/>
    <col min="4333" max="4333" width="38.85546875" style="27" customWidth="1"/>
    <col min="4334" max="4334" width="8.42578125" style="27" bestFit="1" customWidth="1"/>
    <col min="4335" max="4335" width="0.7109375" style="27"/>
    <col min="4336" max="4336" width="12.28515625" style="27" customWidth="1"/>
    <col min="4337" max="4337" width="0.7109375" style="27"/>
    <col min="4338" max="4338" width="12.28515625" style="27" customWidth="1"/>
    <col min="4339" max="4339" width="0.7109375" style="27"/>
    <col min="4340" max="4340" width="12.28515625" style="27" customWidth="1"/>
    <col min="4341" max="4341" width="0.7109375" style="27"/>
    <col min="4342" max="4342" width="12.28515625" style="27" customWidth="1"/>
    <col min="4343" max="4400" width="9.140625" style="27" customWidth="1"/>
    <col min="4401" max="4401" width="1.42578125" style="27" customWidth="1"/>
    <col min="4402" max="4402" width="52.7109375" style="27" customWidth="1"/>
    <col min="4403" max="4403" width="7" style="27" bestFit="1" customWidth="1"/>
    <col min="4404" max="4404" width="0.7109375" style="27"/>
    <col min="4405" max="4405" width="10.7109375" style="27" customWidth="1"/>
    <col min="4406" max="4586" width="0.7109375" style="27"/>
    <col min="4587" max="4587" width="1.7109375" style="27" customWidth="1"/>
    <col min="4588" max="4588" width="2" style="27" customWidth="1"/>
    <col min="4589" max="4589" width="38.85546875" style="27" customWidth="1"/>
    <col min="4590" max="4590" width="8.42578125" style="27" bestFit="1" customWidth="1"/>
    <col min="4591" max="4591" width="0.7109375" style="27"/>
    <col min="4592" max="4592" width="12.28515625" style="27" customWidth="1"/>
    <col min="4593" max="4593" width="0.7109375" style="27"/>
    <col min="4594" max="4594" width="12.28515625" style="27" customWidth="1"/>
    <col min="4595" max="4595" width="0.7109375" style="27"/>
    <col min="4596" max="4596" width="12.28515625" style="27" customWidth="1"/>
    <col min="4597" max="4597" width="0.7109375" style="27"/>
    <col min="4598" max="4598" width="12.28515625" style="27" customWidth="1"/>
    <col min="4599" max="4656" width="9.140625" style="27" customWidth="1"/>
    <col min="4657" max="4657" width="1.42578125" style="27" customWidth="1"/>
    <col min="4658" max="4658" width="52.7109375" style="27" customWidth="1"/>
    <col min="4659" max="4659" width="7" style="27" bestFit="1" customWidth="1"/>
    <col min="4660" max="4660" width="0.7109375" style="27"/>
    <col min="4661" max="4661" width="10.7109375" style="27" customWidth="1"/>
    <col min="4662" max="4842" width="0.7109375" style="27"/>
    <col min="4843" max="4843" width="1.7109375" style="27" customWidth="1"/>
    <col min="4844" max="4844" width="2" style="27" customWidth="1"/>
    <col min="4845" max="4845" width="38.85546875" style="27" customWidth="1"/>
    <col min="4846" max="4846" width="8.42578125" style="27" bestFit="1" customWidth="1"/>
    <col min="4847" max="4847" width="0.7109375" style="27"/>
    <col min="4848" max="4848" width="12.28515625" style="27" customWidth="1"/>
    <col min="4849" max="4849" width="0.7109375" style="27"/>
    <col min="4850" max="4850" width="12.28515625" style="27" customWidth="1"/>
    <col min="4851" max="4851" width="0.7109375" style="27"/>
    <col min="4852" max="4852" width="12.28515625" style="27" customWidth="1"/>
    <col min="4853" max="4853" width="0.7109375" style="27"/>
    <col min="4854" max="4854" width="12.28515625" style="27" customWidth="1"/>
    <col min="4855" max="4912" width="9.140625" style="27" customWidth="1"/>
    <col min="4913" max="4913" width="1.42578125" style="27" customWidth="1"/>
    <col min="4914" max="4914" width="52.7109375" style="27" customWidth="1"/>
    <col min="4915" max="4915" width="7" style="27" bestFit="1" customWidth="1"/>
    <col min="4916" max="4916" width="0.7109375" style="27"/>
    <col min="4917" max="4917" width="10.7109375" style="27" customWidth="1"/>
    <col min="4918" max="5098" width="0.7109375" style="27"/>
    <col min="5099" max="5099" width="1.7109375" style="27" customWidth="1"/>
    <col min="5100" max="5100" width="2" style="27" customWidth="1"/>
    <col min="5101" max="5101" width="38.85546875" style="27" customWidth="1"/>
    <col min="5102" max="5102" width="8.42578125" style="27" bestFit="1" customWidth="1"/>
    <col min="5103" max="5103" width="0.7109375" style="27"/>
    <col min="5104" max="5104" width="12.28515625" style="27" customWidth="1"/>
    <col min="5105" max="5105" width="0.7109375" style="27"/>
    <col min="5106" max="5106" width="12.28515625" style="27" customWidth="1"/>
    <col min="5107" max="5107" width="0.7109375" style="27"/>
    <col min="5108" max="5108" width="12.28515625" style="27" customWidth="1"/>
    <col min="5109" max="5109" width="0.7109375" style="27"/>
    <col min="5110" max="5110" width="12.28515625" style="27" customWidth="1"/>
    <col min="5111" max="5168" width="9.140625" style="27" customWidth="1"/>
    <col min="5169" max="5169" width="1.42578125" style="27" customWidth="1"/>
    <col min="5170" max="5170" width="52.7109375" style="27" customWidth="1"/>
    <col min="5171" max="5171" width="7" style="27" bestFit="1" customWidth="1"/>
    <col min="5172" max="5172" width="0.7109375" style="27"/>
    <col min="5173" max="5173" width="10.7109375" style="27" customWidth="1"/>
    <col min="5174" max="5354" width="0.7109375" style="27"/>
    <col min="5355" max="5355" width="1.7109375" style="27" customWidth="1"/>
    <col min="5356" max="5356" width="2" style="27" customWidth="1"/>
    <col min="5357" max="5357" width="38.85546875" style="27" customWidth="1"/>
    <col min="5358" max="5358" width="8.42578125" style="27" bestFit="1" customWidth="1"/>
    <col min="5359" max="5359" width="0.7109375" style="27"/>
    <col min="5360" max="5360" width="12.28515625" style="27" customWidth="1"/>
    <col min="5361" max="5361" width="0.7109375" style="27"/>
    <col min="5362" max="5362" width="12.28515625" style="27" customWidth="1"/>
    <col min="5363" max="5363" width="0.7109375" style="27"/>
    <col min="5364" max="5364" width="12.28515625" style="27" customWidth="1"/>
    <col min="5365" max="5365" width="0.7109375" style="27"/>
    <col min="5366" max="5366" width="12.28515625" style="27" customWidth="1"/>
    <col min="5367" max="5424" width="9.140625" style="27" customWidth="1"/>
    <col min="5425" max="5425" width="1.42578125" style="27" customWidth="1"/>
    <col min="5426" max="5426" width="52.7109375" style="27" customWidth="1"/>
    <col min="5427" max="5427" width="7" style="27" bestFit="1" customWidth="1"/>
    <col min="5428" max="5428" width="0.7109375" style="27"/>
    <col min="5429" max="5429" width="10.7109375" style="27" customWidth="1"/>
    <col min="5430" max="5610" width="0.7109375" style="27"/>
    <col min="5611" max="5611" width="1.7109375" style="27" customWidth="1"/>
    <col min="5612" max="5612" width="2" style="27" customWidth="1"/>
    <col min="5613" max="5613" width="38.85546875" style="27" customWidth="1"/>
    <col min="5614" max="5614" width="8.42578125" style="27" bestFit="1" customWidth="1"/>
    <col min="5615" max="5615" width="0.7109375" style="27"/>
    <col min="5616" max="5616" width="12.28515625" style="27" customWidth="1"/>
    <col min="5617" max="5617" width="0.7109375" style="27"/>
    <col min="5618" max="5618" width="12.28515625" style="27" customWidth="1"/>
    <col min="5619" max="5619" width="0.7109375" style="27"/>
    <col min="5620" max="5620" width="12.28515625" style="27" customWidth="1"/>
    <col min="5621" max="5621" width="0.7109375" style="27"/>
    <col min="5622" max="5622" width="12.28515625" style="27" customWidth="1"/>
    <col min="5623" max="5680" width="9.140625" style="27" customWidth="1"/>
    <col min="5681" max="5681" width="1.42578125" style="27" customWidth="1"/>
    <col min="5682" max="5682" width="52.7109375" style="27" customWidth="1"/>
    <col min="5683" max="5683" width="7" style="27" bestFit="1" customWidth="1"/>
    <col min="5684" max="5684" width="0.7109375" style="27"/>
    <col min="5685" max="5685" width="10.7109375" style="27" customWidth="1"/>
    <col min="5686" max="5866" width="0.7109375" style="27"/>
    <col min="5867" max="5867" width="1.7109375" style="27" customWidth="1"/>
    <col min="5868" max="5868" width="2" style="27" customWidth="1"/>
    <col min="5869" max="5869" width="38.85546875" style="27" customWidth="1"/>
    <col min="5870" max="5870" width="8.42578125" style="27" bestFit="1" customWidth="1"/>
    <col min="5871" max="5871" width="0.7109375" style="27"/>
    <col min="5872" max="5872" width="12.28515625" style="27" customWidth="1"/>
    <col min="5873" max="5873" width="0.7109375" style="27"/>
    <col min="5874" max="5874" width="12.28515625" style="27" customWidth="1"/>
    <col min="5875" max="5875" width="0.7109375" style="27"/>
    <col min="5876" max="5876" width="12.28515625" style="27" customWidth="1"/>
    <col min="5877" max="5877" width="0.7109375" style="27"/>
    <col min="5878" max="5878" width="12.28515625" style="27" customWidth="1"/>
    <col min="5879" max="5936" width="9.140625" style="27" customWidth="1"/>
    <col min="5937" max="5937" width="1.42578125" style="27" customWidth="1"/>
    <col min="5938" max="5938" width="52.7109375" style="27" customWidth="1"/>
    <col min="5939" max="5939" width="7" style="27" bestFit="1" customWidth="1"/>
    <col min="5940" max="5940" width="0.7109375" style="27"/>
    <col min="5941" max="5941" width="10.7109375" style="27" customWidth="1"/>
    <col min="5942" max="6122" width="0.7109375" style="27"/>
    <col min="6123" max="6123" width="1.7109375" style="27" customWidth="1"/>
    <col min="6124" max="6124" width="2" style="27" customWidth="1"/>
    <col min="6125" max="6125" width="38.85546875" style="27" customWidth="1"/>
    <col min="6126" max="6126" width="8.42578125" style="27" bestFit="1" customWidth="1"/>
    <col min="6127" max="6127" width="0.7109375" style="27"/>
    <col min="6128" max="6128" width="12.28515625" style="27" customWidth="1"/>
    <col min="6129" max="6129" width="0.7109375" style="27"/>
    <col min="6130" max="6130" width="12.28515625" style="27" customWidth="1"/>
    <col min="6131" max="6131" width="0.7109375" style="27"/>
    <col min="6132" max="6132" width="12.28515625" style="27" customWidth="1"/>
    <col min="6133" max="6133" width="0.7109375" style="27"/>
    <col min="6134" max="6134" width="12.28515625" style="27" customWidth="1"/>
    <col min="6135" max="6192" width="9.140625" style="27" customWidth="1"/>
    <col min="6193" max="6193" width="1.42578125" style="27" customWidth="1"/>
    <col min="6194" max="6194" width="52.7109375" style="27" customWidth="1"/>
    <col min="6195" max="6195" width="7" style="27" bestFit="1" customWidth="1"/>
    <col min="6196" max="6196" width="0.7109375" style="27"/>
    <col min="6197" max="6197" width="10.7109375" style="27" customWidth="1"/>
    <col min="6198" max="6378" width="0.7109375" style="27"/>
    <col min="6379" max="6379" width="1.7109375" style="27" customWidth="1"/>
    <col min="6380" max="6380" width="2" style="27" customWidth="1"/>
    <col min="6381" max="6381" width="38.85546875" style="27" customWidth="1"/>
    <col min="6382" max="6382" width="8.42578125" style="27" bestFit="1" customWidth="1"/>
    <col min="6383" max="6383" width="0.7109375" style="27"/>
    <col min="6384" max="6384" width="12.28515625" style="27" customWidth="1"/>
    <col min="6385" max="6385" width="0.7109375" style="27"/>
    <col min="6386" max="6386" width="12.28515625" style="27" customWidth="1"/>
    <col min="6387" max="6387" width="0.7109375" style="27"/>
    <col min="6388" max="6388" width="12.28515625" style="27" customWidth="1"/>
    <col min="6389" max="6389" width="0.7109375" style="27"/>
    <col min="6390" max="6390" width="12.28515625" style="27" customWidth="1"/>
    <col min="6391" max="6448" width="9.140625" style="27" customWidth="1"/>
    <col min="6449" max="6449" width="1.42578125" style="27" customWidth="1"/>
    <col min="6450" max="6450" width="52.7109375" style="27" customWidth="1"/>
    <col min="6451" max="6451" width="7" style="27" bestFit="1" customWidth="1"/>
    <col min="6452" max="6452" width="0.7109375" style="27"/>
    <col min="6453" max="6453" width="10.7109375" style="27" customWidth="1"/>
    <col min="6454" max="6634" width="0.7109375" style="27"/>
    <col min="6635" max="6635" width="1.7109375" style="27" customWidth="1"/>
    <col min="6636" max="6636" width="2" style="27" customWidth="1"/>
    <col min="6637" max="6637" width="38.85546875" style="27" customWidth="1"/>
    <col min="6638" max="6638" width="8.42578125" style="27" bestFit="1" customWidth="1"/>
    <col min="6639" max="6639" width="0.7109375" style="27"/>
    <col min="6640" max="6640" width="12.28515625" style="27" customWidth="1"/>
    <col min="6641" max="6641" width="0.7109375" style="27"/>
    <col min="6642" max="6642" width="12.28515625" style="27" customWidth="1"/>
    <col min="6643" max="6643" width="0.7109375" style="27"/>
    <col min="6644" max="6644" width="12.28515625" style="27" customWidth="1"/>
    <col min="6645" max="6645" width="0.7109375" style="27"/>
    <col min="6646" max="6646" width="12.28515625" style="27" customWidth="1"/>
    <col min="6647" max="6704" width="9.140625" style="27" customWidth="1"/>
    <col min="6705" max="6705" width="1.42578125" style="27" customWidth="1"/>
    <col min="6706" max="6706" width="52.7109375" style="27" customWidth="1"/>
    <col min="6707" max="6707" width="7" style="27" bestFit="1" customWidth="1"/>
    <col min="6708" max="6708" width="0.7109375" style="27"/>
    <col min="6709" max="6709" width="10.7109375" style="27" customWidth="1"/>
    <col min="6710" max="6890" width="0.7109375" style="27"/>
    <col min="6891" max="6891" width="1.7109375" style="27" customWidth="1"/>
    <col min="6892" max="6892" width="2" style="27" customWidth="1"/>
    <col min="6893" max="6893" width="38.85546875" style="27" customWidth="1"/>
    <col min="6894" max="6894" width="8.42578125" style="27" bestFit="1" customWidth="1"/>
    <col min="6895" max="6895" width="0.7109375" style="27"/>
    <col min="6896" max="6896" width="12.28515625" style="27" customWidth="1"/>
    <col min="6897" max="6897" width="0.7109375" style="27"/>
    <col min="6898" max="6898" width="12.28515625" style="27" customWidth="1"/>
    <col min="6899" max="6899" width="0.7109375" style="27"/>
    <col min="6900" max="6900" width="12.28515625" style="27" customWidth="1"/>
    <col min="6901" max="6901" width="0.7109375" style="27"/>
    <col min="6902" max="6902" width="12.28515625" style="27" customWidth="1"/>
    <col min="6903" max="6960" width="9.140625" style="27" customWidth="1"/>
    <col min="6961" max="6961" width="1.42578125" style="27" customWidth="1"/>
    <col min="6962" max="6962" width="52.7109375" style="27" customWidth="1"/>
    <col min="6963" max="6963" width="7" style="27" bestFit="1" customWidth="1"/>
    <col min="6964" max="6964" width="0.7109375" style="27"/>
    <col min="6965" max="6965" width="10.7109375" style="27" customWidth="1"/>
    <col min="6966" max="7146" width="0.7109375" style="27"/>
    <col min="7147" max="7147" width="1.7109375" style="27" customWidth="1"/>
    <col min="7148" max="7148" width="2" style="27" customWidth="1"/>
    <col min="7149" max="7149" width="38.85546875" style="27" customWidth="1"/>
    <col min="7150" max="7150" width="8.42578125" style="27" bestFit="1" customWidth="1"/>
    <col min="7151" max="7151" width="0.7109375" style="27"/>
    <col min="7152" max="7152" width="12.28515625" style="27" customWidth="1"/>
    <col min="7153" max="7153" width="0.7109375" style="27"/>
    <col min="7154" max="7154" width="12.28515625" style="27" customWidth="1"/>
    <col min="7155" max="7155" width="0.7109375" style="27"/>
    <col min="7156" max="7156" width="12.28515625" style="27" customWidth="1"/>
    <col min="7157" max="7157" width="0.7109375" style="27"/>
    <col min="7158" max="7158" width="12.28515625" style="27" customWidth="1"/>
    <col min="7159" max="7216" width="9.140625" style="27" customWidth="1"/>
    <col min="7217" max="7217" width="1.42578125" style="27" customWidth="1"/>
    <col min="7218" max="7218" width="52.7109375" style="27" customWidth="1"/>
    <col min="7219" max="7219" width="7" style="27" bestFit="1" customWidth="1"/>
    <col min="7220" max="7220" width="0.7109375" style="27"/>
    <col min="7221" max="7221" width="10.7109375" style="27" customWidth="1"/>
    <col min="7222" max="7402" width="0.7109375" style="27"/>
    <col min="7403" max="7403" width="1.7109375" style="27" customWidth="1"/>
    <col min="7404" max="7404" width="2" style="27" customWidth="1"/>
    <col min="7405" max="7405" width="38.85546875" style="27" customWidth="1"/>
    <col min="7406" max="7406" width="8.42578125" style="27" bestFit="1" customWidth="1"/>
    <col min="7407" max="7407" width="0.7109375" style="27"/>
    <col min="7408" max="7408" width="12.28515625" style="27" customWidth="1"/>
    <col min="7409" max="7409" width="0.7109375" style="27"/>
    <col min="7410" max="7410" width="12.28515625" style="27" customWidth="1"/>
    <col min="7411" max="7411" width="0.7109375" style="27"/>
    <col min="7412" max="7412" width="12.28515625" style="27" customWidth="1"/>
    <col min="7413" max="7413" width="0.7109375" style="27"/>
    <col min="7414" max="7414" width="12.28515625" style="27" customWidth="1"/>
    <col min="7415" max="7472" width="9.140625" style="27" customWidth="1"/>
    <col min="7473" max="7473" width="1.42578125" style="27" customWidth="1"/>
    <col min="7474" max="7474" width="52.7109375" style="27" customWidth="1"/>
    <col min="7475" max="7475" width="7" style="27" bestFit="1" customWidth="1"/>
    <col min="7476" max="7476" width="0.7109375" style="27"/>
    <col min="7477" max="7477" width="10.7109375" style="27" customWidth="1"/>
    <col min="7478" max="7658" width="0.7109375" style="27"/>
    <col min="7659" max="7659" width="1.7109375" style="27" customWidth="1"/>
    <col min="7660" max="7660" width="2" style="27" customWidth="1"/>
    <col min="7661" max="7661" width="38.85546875" style="27" customWidth="1"/>
    <col min="7662" max="7662" width="8.42578125" style="27" bestFit="1" customWidth="1"/>
    <col min="7663" max="7663" width="0.7109375" style="27"/>
    <col min="7664" max="7664" width="12.28515625" style="27" customWidth="1"/>
    <col min="7665" max="7665" width="0.7109375" style="27"/>
    <col min="7666" max="7666" width="12.28515625" style="27" customWidth="1"/>
    <col min="7667" max="7667" width="0.7109375" style="27"/>
    <col min="7668" max="7668" width="12.28515625" style="27" customWidth="1"/>
    <col min="7669" max="7669" width="0.7109375" style="27"/>
    <col min="7670" max="7670" width="12.28515625" style="27" customWidth="1"/>
    <col min="7671" max="7728" width="9.140625" style="27" customWidth="1"/>
    <col min="7729" max="7729" width="1.42578125" style="27" customWidth="1"/>
    <col min="7730" max="7730" width="52.7109375" style="27" customWidth="1"/>
    <col min="7731" max="7731" width="7" style="27" bestFit="1" customWidth="1"/>
    <col min="7732" max="7732" width="0.7109375" style="27"/>
    <col min="7733" max="7733" width="10.7109375" style="27" customWidth="1"/>
    <col min="7734" max="7914" width="0.7109375" style="27"/>
    <col min="7915" max="7915" width="1.7109375" style="27" customWidth="1"/>
    <col min="7916" max="7916" width="2" style="27" customWidth="1"/>
    <col min="7917" max="7917" width="38.85546875" style="27" customWidth="1"/>
    <col min="7918" max="7918" width="8.42578125" style="27" bestFit="1" customWidth="1"/>
    <col min="7919" max="7919" width="0.7109375" style="27"/>
    <col min="7920" max="7920" width="12.28515625" style="27" customWidth="1"/>
    <col min="7921" max="7921" width="0.7109375" style="27"/>
    <col min="7922" max="7922" width="12.28515625" style="27" customWidth="1"/>
    <col min="7923" max="7923" width="0.7109375" style="27"/>
    <col min="7924" max="7924" width="12.28515625" style="27" customWidth="1"/>
    <col min="7925" max="7925" width="0.7109375" style="27"/>
    <col min="7926" max="7926" width="12.28515625" style="27" customWidth="1"/>
    <col min="7927" max="7984" width="9.140625" style="27" customWidth="1"/>
    <col min="7985" max="7985" width="1.42578125" style="27" customWidth="1"/>
    <col min="7986" max="7986" width="52.7109375" style="27" customWidth="1"/>
    <col min="7987" max="7987" width="7" style="27" bestFit="1" customWidth="1"/>
    <col min="7988" max="7988" width="0.7109375" style="27"/>
    <col min="7989" max="7989" width="10.7109375" style="27" customWidth="1"/>
    <col min="7990" max="8170" width="0.7109375" style="27"/>
    <col min="8171" max="8171" width="1.7109375" style="27" customWidth="1"/>
    <col min="8172" max="8172" width="2" style="27" customWidth="1"/>
    <col min="8173" max="8173" width="38.85546875" style="27" customWidth="1"/>
    <col min="8174" max="8174" width="8.42578125" style="27" bestFit="1" customWidth="1"/>
    <col min="8175" max="8175" width="0.7109375" style="27"/>
    <col min="8176" max="8176" width="12.28515625" style="27" customWidth="1"/>
    <col min="8177" max="8177" width="0.7109375" style="27"/>
    <col min="8178" max="8178" width="12.28515625" style="27" customWidth="1"/>
    <col min="8179" max="8179" width="0.7109375" style="27"/>
    <col min="8180" max="8180" width="12.28515625" style="27" customWidth="1"/>
    <col min="8181" max="8181" width="0.7109375" style="27"/>
    <col min="8182" max="8182" width="12.28515625" style="27" customWidth="1"/>
    <col min="8183" max="8240" width="9.140625" style="27" customWidth="1"/>
    <col min="8241" max="8241" width="1.42578125" style="27" customWidth="1"/>
    <col min="8242" max="8242" width="52.7109375" style="27" customWidth="1"/>
    <col min="8243" max="8243" width="7" style="27" bestFit="1" customWidth="1"/>
    <col min="8244" max="8244" width="0.7109375" style="27"/>
    <col min="8245" max="8245" width="10.7109375" style="27" customWidth="1"/>
    <col min="8246" max="8426" width="0.7109375" style="27"/>
    <col min="8427" max="8427" width="1.7109375" style="27" customWidth="1"/>
    <col min="8428" max="8428" width="2" style="27" customWidth="1"/>
    <col min="8429" max="8429" width="38.85546875" style="27" customWidth="1"/>
    <col min="8430" max="8430" width="8.42578125" style="27" bestFit="1" customWidth="1"/>
    <col min="8431" max="8431" width="0.7109375" style="27"/>
    <col min="8432" max="8432" width="12.28515625" style="27" customWidth="1"/>
    <col min="8433" max="8433" width="0.7109375" style="27"/>
    <col min="8434" max="8434" width="12.28515625" style="27" customWidth="1"/>
    <col min="8435" max="8435" width="0.7109375" style="27"/>
    <col min="8436" max="8436" width="12.28515625" style="27" customWidth="1"/>
    <col min="8437" max="8437" width="0.7109375" style="27"/>
    <col min="8438" max="8438" width="12.28515625" style="27" customWidth="1"/>
    <col min="8439" max="8496" width="9.140625" style="27" customWidth="1"/>
    <col min="8497" max="8497" width="1.42578125" style="27" customWidth="1"/>
    <col min="8498" max="8498" width="52.7109375" style="27" customWidth="1"/>
    <col min="8499" max="8499" width="7" style="27" bestFit="1" customWidth="1"/>
    <col min="8500" max="8500" width="0.7109375" style="27"/>
    <col min="8501" max="8501" width="10.7109375" style="27" customWidth="1"/>
    <col min="8502" max="8682" width="0.7109375" style="27"/>
    <col min="8683" max="8683" width="1.7109375" style="27" customWidth="1"/>
    <col min="8684" max="8684" width="2" style="27" customWidth="1"/>
    <col min="8685" max="8685" width="38.85546875" style="27" customWidth="1"/>
    <col min="8686" max="8686" width="8.42578125" style="27" bestFit="1" customWidth="1"/>
    <col min="8687" max="8687" width="0.7109375" style="27"/>
    <col min="8688" max="8688" width="12.28515625" style="27" customWidth="1"/>
    <col min="8689" max="8689" width="0.7109375" style="27"/>
    <col min="8690" max="8690" width="12.28515625" style="27" customWidth="1"/>
    <col min="8691" max="8691" width="0.7109375" style="27"/>
    <col min="8692" max="8692" width="12.28515625" style="27" customWidth="1"/>
    <col min="8693" max="8693" width="0.7109375" style="27"/>
    <col min="8694" max="8694" width="12.28515625" style="27" customWidth="1"/>
    <col min="8695" max="8752" width="9.140625" style="27" customWidth="1"/>
    <col min="8753" max="8753" width="1.42578125" style="27" customWidth="1"/>
    <col min="8754" max="8754" width="52.7109375" style="27" customWidth="1"/>
    <col min="8755" max="8755" width="7" style="27" bestFit="1" customWidth="1"/>
    <col min="8756" max="8756" width="0.7109375" style="27"/>
    <col min="8757" max="8757" width="10.7109375" style="27" customWidth="1"/>
    <col min="8758" max="8938" width="0.7109375" style="27"/>
    <col min="8939" max="8939" width="1.7109375" style="27" customWidth="1"/>
    <col min="8940" max="8940" width="2" style="27" customWidth="1"/>
    <col min="8941" max="8941" width="38.85546875" style="27" customWidth="1"/>
    <col min="8942" max="8942" width="8.42578125" style="27" bestFit="1" customWidth="1"/>
    <col min="8943" max="8943" width="0.7109375" style="27"/>
    <col min="8944" max="8944" width="12.28515625" style="27" customWidth="1"/>
    <col min="8945" max="8945" width="0.7109375" style="27"/>
    <col min="8946" max="8946" width="12.28515625" style="27" customWidth="1"/>
    <col min="8947" max="8947" width="0.7109375" style="27"/>
    <col min="8948" max="8948" width="12.28515625" style="27" customWidth="1"/>
    <col min="8949" max="8949" width="0.7109375" style="27"/>
    <col min="8950" max="8950" width="12.28515625" style="27" customWidth="1"/>
    <col min="8951" max="9008" width="9.140625" style="27" customWidth="1"/>
    <col min="9009" max="9009" width="1.42578125" style="27" customWidth="1"/>
    <col min="9010" max="9010" width="52.7109375" style="27" customWidth="1"/>
    <col min="9011" max="9011" width="7" style="27" bestFit="1" customWidth="1"/>
    <col min="9012" max="9012" width="0.7109375" style="27"/>
    <col min="9013" max="9013" width="10.7109375" style="27" customWidth="1"/>
    <col min="9014" max="9194" width="0.7109375" style="27"/>
    <col min="9195" max="9195" width="1.7109375" style="27" customWidth="1"/>
    <col min="9196" max="9196" width="2" style="27" customWidth="1"/>
    <col min="9197" max="9197" width="38.85546875" style="27" customWidth="1"/>
    <col min="9198" max="9198" width="8.42578125" style="27" bestFit="1" customWidth="1"/>
    <col min="9199" max="9199" width="0.7109375" style="27"/>
    <col min="9200" max="9200" width="12.28515625" style="27" customWidth="1"/>
    <col min="9201" max="9201" width="0.7109375" style="27"/>
    <col min="9202" max="9202" width="12.28515625" style="27" customWidth="1"/>
    <col min="9203" max="9203" width="0.7109375" style="27"/>
    <col min="9204" max="9204" width="12.28515625" style="27" customWidth="1"/>
    <col min="9205" max="9205" width="0.7109375" style="27"/>
    <col min="9206" max="9206" width="12.28515625" style="27" customWidth="1"/>
    <col min="9207" max="9264" width="9.140625" style="27" customWidth="1"/>
    <col min="9265" max="9265" width="1.42578125" style="27" customWidth="1"/>
    <col min="9266" max="9266" width="52.7109375" style="27" customWidth="1"/>
    <col min="9267" max="9267" width="7" style="27" bestFit="1" customWidth="1"/>
    <col min="9268" max="9268" width="0.7109375" style="27"/>
    <col min="9269" max="9269" width="10.7109375" style="27" customWidth="1"/>
    <col min="9270" max="9450" width="0.7109375" style="27"/>
    <col min="9451" max="9451" width="1.7109375" style="27" customWidth="1"/>
    <col min="9452" max="9452" width="2" style="27" customWidth="1"/>
    <col min="9453" max="9453" width="38.85546875" style="27" customWidth="1"/>
    <col min="9454" max="9454" width="8.42578125" style="27" bestFit="1" customWidth="1"/>
    <col min="9455" max="9455" width="0.7109375" style="27"/>
    <col min="9456" max="9456" width="12.28515625" style="27" customWidth="1"/>
    <col min="9457" max="9457" width="0.7109375" style="27"/>
    <col min="9458" max="9458" width="12.28515625" style="27" customWidth="1"/>
    <col min="9459" max="9459" width="0.7109375" style="27"/>
    <col min="9460" max="9460" width="12.28515625" style="27" customWidth="1"/>
    <col min="9461" max="9461" width="0.7109375" style="27"/>
    <col min="9462" max="9462" width="12.28515625" style="27" customWidth="1"/>
    <col min="9463" max="9520" width="9.140625" style="27" customWidth="1"/>
    <col min="9521" max="9521" width="1.42578125" style="27" customWidth="1"/>
    <col min="9522" max="9522" width="52.7109375" style="27" customWidth="1"/>
    <col min="9523" max="9523" width="7" style="27" bestFit="1" customWidth="1"/>
    <col min="9524" max="9524" width="0.7109375" style="27"/>
    <col min="9525" max="9525" width="10.7109375" style="27" customWidth="1"/>
    <col min="9526" max="9706" width="0.7109375" style="27"/>
    <col min="9707" max="9707" width="1.7109375" style="27" customWidth="1"/>
    <col min="9708" max="9708" width="2" style="27" customWidth="1"/>
    <col min="9709" max="9709" width="38.85546875" style="27" customWidth="1"/>
    <col min="9710" max="9710" width="8.42578125" style="27" bestFit="1" customWidth="1"/>
    <col min="9711" max="9711" width="0.7109375" style="27"/>
    <col min="9712" max="9712" width="12.28515625" style="27" customWidth="1"/>
    <col min="9713" max="9713" width="0.7109375" style="27"/>
    <col min="9714" max="9714" width="12.28515625" style="27" customWidth="1"/>
    <col min="9715" max="9715" width="0.7109375" style="27"/>
    <col min="9716" max="9716" width="12.28515625" style="27" customWidth="1"/>
    <col min="9717" max="9717" width="0.7109375" style="27"/>
    <col min="9718" max="9718" width="12.28515625" style="27" customWidth="1"/>
    <col min="9719" max="9776" width="9.140625" style="27" customWidth="1"/>
    <col min="9777" max="9777" width="1.42578125" style="27" customWidth="1"/>
    <col min="9778" max="9778" width="52.7109375" style="27" customWidth="1"/>
    <col min="9779" max="9779" width="7" style="27" bestFit="1" customWidth="1"/>
    <col min="9780" max="9780" width="0.7109375" style="27"/>
    <col min="9781" max="9781" width="10.7109375" style="27" customWidth="1"/>
    <col min="9782" max="9962" width="0.7109375" style="27"/>
    <col min="9963" max="9963" width="1.7109375" style="27" customWidth="1"/>
    <col min="9964" max="9964" width="2" style="27" customWidth="1"/>
    <col min="9965" max="9965" width="38.85546875" style="27" customWidth="1"/>
    <col min="9966" max="9966" width="8.42578125" style="27" bestFit="1" customWidth="1"/>
    <col min="9967" max="9967" width="0.7109375" style="27"/>
    <col min="9968" max="9968" width="12.28515625" style="27" customWidth="1"/>
    <col min="9969" max="9969" width="0.7109375" style="27"/>
    <col min="9970" max="9970" width="12.28515625" style="27" customWidth="1"/>
    <col min="9971" max="9971" width="0.7109375" style="27"/>
    <col min="9972" max="9972" width="12.28515625" style="27" customWidth="1"/>
    <col min="9973" max="9973" width="0.7109375" style="27"/>
    <col min="9974" max="9974" width="12.28515625" style="27" customWidth="1"/>
    <col min="9975" max="10032" width="9.140625" style="27" customWidth="1"/>
    <col min="10033" max="10033" width="1.42578125" style="27" customWidth="1"/>
    <col min="10034" max="10034" width="52.7109375" style="27" customWidth="1"/>
    <col min="10035" max="10035" width="7" style="27" bestFit="1" customWidth="1"/>
    <col min="10036" max="10036" width="0.7109375" style="27"/>
    <col min="10037" max="10037" width="10.7109375" style="27" customWidth="1"/>
    <col min="10038" max="10218" width="0.7109375" style="27"/>
    <col min="10219" max="10219" width="1.7109375" style="27" customWidth="1"/>
    <col min="10220" max="10220" width="2" style="27" customWidth="1"/>
    <col min="10221" max="10221" width="38.85546875" style="27" customWidth="1"/>
    <col min="10222" max="10222" width="8.42578125" style="27" bestFit="1" customWidth="1"/>
    <col min="10223" max="10223" width="0.7109375" style="27"/>
    <col min="10224" max="10224" width="12.28515625" style="27" customWidth="1"/>
    <col min="10225" max="10225" width="0.7109375" style="27"/>
    <col min="10226" max="10226" width="12.28515625" style="27" customWidth="1"/>
    <col min="10227" max="10227" width="0.7109375" style="27"/>
    <col min="10228" max="10228" width="12.28515625" style="27" customWidth="1"/>
    <col min="10229" max="10229" width="0.7109375" style="27"/>
    <col min="10230" max="10230" width="12.28515625" style="27" customWidth="1"/>
    <col min="10231" max="10288" width="9.140625" style="27" customWidth="1"/>
    <col min="10289" max="10289" width="1.42578125" style="27" customWidth="1"/>
    <col min="10290" max="10290" width="52.7109375" style="27" customWidth="1"/>
    <col min="10291" max="10291" width="7" style="27" bestFit="1" customWidth="1"/>
    <col min="10292" max="10292" width="0.7109375" style="27"/>
    <col min="10293" max="10293" width="10.7109375" style="27" customWidth="1"/>
    <col min="10294" max="10474" width="0.7109375" style="27"/>
    <col min="10475" max="10475" width="1.7109375" style="27" customWidth="1"/>
    <col min="10476" max="10476" width="2" style="27" customWidth="1"/>
    <col min="10477" max="10477" width="38.85546875" style="27" customWidth="1"/>
    <col min="10478" max="10478" width="8.42578125" style="27" bestFit="1" customWidth="1"/>
    <col min="10479" max="10479" width="0.7109375" style="27"/>
    <col min="10480" max="10480" width="12.28515625" style="27" customWidth="1"/>
    <col min="10481" max="10481" width="0.7109375" style="27"/>
    <col min="10482" max="10482" width="12.28515625" style="27" customWidth="1"/>
    <col min="10483" max="10483" width="0.7109375" style="27"/>
    <col min="10484" max="10484" width="12.28515625" style="27" customWidth="1"/>
    <col min="10485" max="10485" width="0.7109375" style="27"/>
    <col min="10486" max="10486" width="12.28515625" style="27" customWidth="1"/>
    <col min="10487" max="10544" width="9.140625" style="27" customWidth="1"/>
    <col min="10545" max="10545" width="1.42578125" style="27" customWidth="1"/>
    <col min="10546" max="10546" width="52.7109375" style="27" customWidth="1"/>
    <col min="10547" max="10547" width="7" style="27" bestFit="1" customWidth="1"/>
    <col min="10548" max="10548" width="0.7109375" style="27"/>
    <col min="10549" max="10549" width="10.7109375" style="27" customWidth="1"/>
    <col min="10550" max="10730" width="0.7109375" style="27"/>
    <col min="10731" max="10731" width="1.7109375" style="27" customWidth="1"/>
    <col min="10732" max="10732" width="2" style="27" customWidth="1"/>
    <col min="10733" max="10733" width="38.85546875" style="27" customWidth="1"/>
    <col min="10734" max="10734" width="8.42578125" style="27" bestFit="1" customWidth="1"/>
    <col min="10735" max="10735" width="0.7109375" style="27"/>
    <col min="10736" max="10736" width="12.28515625" style="27" customWidth="1"/>
    <col min="10737" max="10737" width="0.7109375" style="27"/>
    <col min="10738" max="10738" width="12.28515625" style="27" customWidth="1"/>
    <col min="10739" max="10739" width="0.7109375" style="27"/>
    <col min="10740" max="10740" width="12.28515625" style="27" customWidth="1"/>
    <col min="10741" max="10741" width="0.7109375" style="27"/>
    <col min="10742" max="10742" width="12.28515625" style="27" customWidth="1"/>
    <col min="10743" max="10800" width="9.140625" style="27" customWidth="1"/>
    <col min="10801" max="10801" width="1.42578125" style="27" customWidth="1"/>
    <col min="10802" max="10802" width="52.7109375" style="27" customWidth="1"/>
    <col min="10803" max="10803" width="7" style="27" bestFit="1" customWidth="1"/>
    <col min="10804" max="10804" width="0.7109375" style="27"/>
    <col min="10805" max="10805" width="10.7109375" style="27" customWidth="1"/>
    <col min="10806" max="10986" width="0.7109375" style="27"/>
    <col min="10987" max="10987" width="1.7109375" style="27" customWidth="1"/>
    <col min="10988" max="10988" width="2" style="27" customWidth="1"/>
    <col min="10989" max="10989" width="38.85546875" style="27" customWidth="1"/>
    <col min="10990" max="10990" width="8.42578125" style="27" bestFit="1" customWidth="1"/>
    <col min="10991" max="10991" width="0.7109375" style="27"/>
    <col min="10992" max="10992" width="12.28515625" style="27" customWidth="1"/>
    <col min="10993" max="10993" width="0.7109375" style="27"/>
    <col min="10994" max="10994" width="12.28515625" style="27" customWidth="1"/>
    <col min="10995" max="10995" width="0.7109375" style="27"/>
    <col min="10996" max="10996" width="12.28515625" style="27" customWidth="1"/>
    <col min="10997" max="10997" width="0.7109375" style="27"/>
    <col min="10998" max="10998" width="12.28515625" style="27" customWidth="1"/>
    <col min="10999" max="11056" width="9.140625" style="27" customWidth="1"/>
    <col min="11057" max="11057" width="1.42578125" style="27" customWidth="1"/>
    <col min="11058" max="11058" width="52.7109375" style="27" customWidth="1"/>
    <col min="11059" max="11059" width="7" style="27" bestFit="1" customWidth="1"/>
    <col min="11060" max="11060" width="0.7109375" style="27"/>
    <col min="11061" max="11061" width="10.7109375" style="27" customWidth="1"/>
    <col min="11062" max="11242" width="0.7109375" style="27"/>
    <col min="11243" max="11243" width="1.7109375" style="27" customWidth="1"/>
    <col min="11244" max="11244" width="2" style="27" customWidth="1"/>
    <col min="11245" max="11245" width="38.85546875" style="27" customWidth="1"/>
    <col min="11246" max="11246" width="8.42578125" style="27" bestFit="1" customWidth="1"/>
    <col min="11247" max="11247" width="0.7109375" style="27"/>
    <col min="11248" max="11248" width="12.28515625" style="27" customWidth="1"/>
    <col min="11249" max="11249" width="0.7109375" style="27"/>
    <col min="11250" max="11250" width="12.28515625" style="27" customWidth="1"/>
    <col min="11251" max="11251" width="0.7109375" style="27"/>
    <col min="11252" max="11252" width="12.28515625" style="27" customWidth="1"/>
    <col min="11253" max="11253" width="0.7109375" style="27"/>
    <col min="11254" max="11254" width="12.28515625" style="27" customWidth="1"/>
    <col min="11255" max="11312" width="9.140625" style="27" customWidth="1"/>
    <col min="11313" max="11313" width="1.42578125" style="27" customWidth="1"/>
    <col min="11314" max="11314" width="52.7109375" style="27" customWidth="1"/>
    <col min="11315" max="11315" width="7" style="27" bestFit="1" customWidth="1"/>
    <col min="11316" max="11316" width="0.7109375" style="27"/>
    <col min="11317" max="11317" width="10.7109375" style="27" customWidth="1"/>
    <col min="11318" max="11498" width="0.7109375" style="27"/>
    <col min="11499" max="11499" width="1.7109375" style="27" customWidth="1"/>
    <col min="11500" max="11500" width="2" style="27" customWidth="1"/>
    <col min="11501" max="11501" width="38.85546875" style="27" customWidth="1"/>
    <col min="11502" max="11502" width="8.42578125" style="27" bestFit="1" customWidth="1"/>
    <col min="11503" max="11503" width="0.7109375" style="27"/>
    <col min="11504" max="11504" width="12.28515625" style="27" customWidth="1"/>
    <col min="11505" max="11505" width="0.7109375" style="27"/>
    <col min="11506" max="11506" width="12.28515625" style="27" customWidth="1"/>
    <col min="11507" max="11507" width="0.7109375" style="27"/>
    <col min="11508" max="11508" width="12.28515625" style="27" customWidth="1"/>
    <col min="11509" max="11509" width="0.7109375" style="27"/>
    <col min="11510" max="11510" width="12.28515625" style="27" customWidth="1"/>
    <col min="11511" max="11568" width="9.140625" style="27" customWidth="1"/>
    <col min="11569" max="11569" width="1.42578125" style="27" customWidth="1"/>
    <col min="11570" max="11570" width="52.7109375" style="27" customWidth="1"/>
    <col min="11571" max="11571" width="7" style="27" bestFit="1" customWidth="1"/>
    <col min="11572" max="11572" width="0.7109375" style="27"/>
    <col min="11573" max="11573" width="10.7109375" style="27" customWidth="1"/>
    <col min="11574" max="11754" width="0.7109375" style="27"/>
    <col min="11755" max="11755" width="1.7109375" style="27" customWidth="1"/>
    <col min="11756" max="11756" width="2" style="27" customWidth="1"/>
    <col min="11757" max="11757" width="38.85546875" style="27" customWidth="1"/>
    <col min="11758" max="11758" width="8.42578125" style="27" bestFit="1" customWidth="1"/>
    <col min="11759" max="11759" width="0.7109375" style="27"/>
    <col min="11760" max="11760" width="12.28515625" style="27" customWidth="1"/>
    <col min="11761" max="11761" width="0.7109375" style="27"/>
    <col min="11762" max="11762" width="12.28515625" style="27" customWidth="1"/>
    <col min="11763" max="11763" width="0.7109375" style="27"/>
    <col min="11764" max="11764" width="12.28515625" style="27" customWidth="1"/>
    <col min="11765" max="11765" width="0.7109375" style="27"/>
    <col min="11766" max="11766" width="12.28515625" style="27" customWidth="1"/>
    <col min="11767" max="11824" width="9.140625" style="27" customWidth="1"/>
    <col min="11825" max="11825" width="1.42578125" style="27" customWidth="1"/>
    <col min="11826" max="11826" width="52.7109375" style="27" customWidth="1"/>
    <col min="11827" max="11827" width="7" style="27" bestFit="1" customWidth="1"/>
    <col min="11828" max="11828" width="0.7109375" style="27"/>
    <col min="11829" max="11829" width="10.7109375" style="27" customWidth="1"/>
    <col min="11830" max="12010" width="0.7109375" style="27"/>
    <col min="12011" max="12011" width="1.7109375" style="27" customWidth="1"/>
    <col min="12012" max="12012" width="2" style="27" customWidth="1"/>
    <col min="12013" max="12013" width="38.85546875" style="27" customWidth="1"/>
    <col min="12014" max="12014" width="8.42578125" style="27" bestFit="1" customWidth="1"/>
    <col min="12015" max="12015" width="0.7109375" style="27"/>
    <col min="12016" max="12016" width="12.28515625" style="27" customWidth="1"/>
    <col min="12017" max="12017" width="0.7109375" style="27"/>
    <col min="12018" max="12018" width="12.28515625" style="27" customWidth="1"/>
    <col min="12019" max="12019" width="0.7109375" style="27"/>
    <col min="12020" max="12020" width="12.28515625" style="27" customWidth="1"/>
    <col min="12021" max="12021" width="0.7109375" style="27"/>
    <col min="12022" max="12022" width="12.28515625" style="27" customWidth="1"/>
    <col min="12023" max="12080" width="9.140625" style="27" customWidth="1"/>
    <col min="12081" max="12081" width="1.42578125" style="27" customWidth="1"/>
    <col min="12082" max="12082" width="52.7109375" style="27" customWidth="1"/>
    <col min="12083" max="12083" width="7" style="27" bestFit="1" customWidth="1"/>
    <col min="12084" max="12084" width="0.7109375" style="27"/>
    <col min="12085" max="12085" width="10.7109375" style="27" customWidth="1"/>
    <col min="12086" max="12266" width="0.7109375" style="27"/>
    <col min="12267" max="12267" width="1.7109375" style="27" customWidth="1"/>
    <col min="12268" max="12268" width="2" style="27" customWidth="1"/>
    <col min="12269" max="12269" width="38.85546875" style="27" customWidth="1"/>
    <col min="12270" max="12270" width="8.42578125" style="27" bestFit="1" customWidth="1"/>
    <col min="12271" max="12271" width="0.7109375" style="27"/>
    <col min="12272" max="12272" width="12.28515625" style="27" customWidth="1"/>
    <col min="12273" max="12273" width="0.7109375" style="27"/>
    <col min="12274" max="12274" width="12.28515625" style="27" customWidth="1"/>
    <col min="12275" max="12275" width="0.7109375" style="27"/>
    <col min="12276" max="12276" width="12.28515625" style="27" customWidth="1"/>
    <col min="12277" max="12277" width="0.7109375" style="27"/>
    <col min="12278" max="12278" width="12.28515625" style="27" customWidth="1"/>
    <col min="12279" max="12336" width="9.140625" style="27" customWidth="1"/>
    <col min="12337" max="12337" width="1.42578125" style="27" customWidth="1"/>
    <col min="12338" max="12338" width="52.7109375" style="27" customWidth="1"/>
    <col min="12339" max="12339" width="7" style="27" bestFit="1" customWidth="1"/>
    <col min="12340" max="12340" width="0.7109375" style="27"/>
    <col min="12341" max="12341" width="10.7109375" style="27" customWidth="1"/>
    <col min="12342" max="12522" width="0.7109375" style="27"/>
    <col min="12523" max="12523" width="1.7109375" style="27" customWidth="1"/>
    <col min="12524" max="12524" width="2" style="27" customWidth="1"/>
    <col min="12525" max="12525" width="38.85546875" style="27" customWidth="1"/>
    <col min="12526" max="12526" width="8.42578125" style="27" bestFit="1" customWidth="1"/>
    <col min="12527" max="12527" width="0.7109375" style="27"/>
    <col min="12528" max="12528" width="12.28515625" style="27" customWidth="1"/>
    <col min="12529" max="12529" width="0.7109375" style="27"/>
    <col min="12530" max="12530" width="12.28515625" style="27" customWidth="1"/>
    <col min="12531" max="12531" width="0.7109375" style="27"/>
    <col min="12532" max="12532" width="12.28515625" style="27" customWidth="1"/>
    <col min="12533" max="12533" width="0.7109375" style="27"/>
    <col min="12534" max="12534" width="12.28515625" style="27" customWidth="1"/>
    <col min="12535" max="12592" width="9.140625" style="27" customWidth="1"/>
    <col min="12593" max="12593" width="1.42578125" style="27" customWidth="1"/>
    <col min="12594" max="12594" width="52.7109375" style="27" customWidth="1"/>
    <col min="12595" max="12595" width="7" style="27" bestFit="1" customWidth="1"/>
    <col min="12596" max="12596" width="0.7109375" style="27"/>
    <col min="12597" max="12597" width="10.7109375" style="27" customWidth="1"/>
    <col min="12598" max="12778" width="0.7109375" style="27"/>
    <col min="12779" max="12779" width="1.7109375" style="27" customWidth="1"/>
    <col min="12780" max="12780" width="2" style="27" customWidth="1"/>
    <col min="12781" max="12781" width="38.85546875" style="27" customWidth="1"/>
    <col min="12782" max="12782" width="8.42578125" style="27" bestFit="1" customWidth="1"/>
    <col min="12783" max="12783" width="0.7109375" style="27"/>
    <col min="12784" max="12784" width="12.28515625" style="27" customWidth="1"/>
    <col min="12785" max="12785" width="0.7109375" style="27"/>
    <col min="12786" max="12786" width="12.28515625" style="27" customWidth="1"/>
    <col min="12787" max="12787" width="0.7109375" style="27"/>
    <col min="12788" max="12788" width="12.28515625" style="27" customWidth="1"/>
    <col min="12789" max="12789" width="0.7109375" style="27"/>
    <col min="12790" max="12790" width="12.28515625" style="27" customWidth="1"/>
    <col min="12791" max="12848" width="9.140625" style="27" customWidth="1"/>
    <col min="12849" max="12849" width="1.42578125" style="27" customWidth="1"/>
    <col min="12850" max="12850" width="52.7109375" style="27" customWidth="1"/>
    <col min="12851" max="12851" width="7" style="27" bestFit="1" customWidth="1"/>
    <col min="12852" max="12852" width="0.7109375" style="27"/>
    <col min="12853" max="12853" width="10.7109375" style="27" customWidth="1"/>
    <col min="12854" max="13034" width="0.7109375" style="27"/>
    <col min="13035" max="13035" width="1.7109375" style="27" customWidth="1"/>
    <col min="13036" max="13036" width="2" style="27" customWidth="1"/>
    <col min="13037" max="13037" width="38.85546875" style="27" customWidth="1"/>
    <col min="13038" max="13038" width="8.42578125" style="27" bestFit="1" customWidth="1"/>
    <col min="13039" max="13039" width="0.7109375" style="27"/>
    <col min="13040" max="13040" width="12.28515625" style="27" customWidth="1"/>
    <col min="13041" max="13041" width="0.7109375" style="27"/>
    <col min="13042" max="13042" width="12.28515625" style="27" customWidth="1"/>
    <col min="13043" max="13043" width="0.7109375" style="27"/>
    <col min="13044" max="13044" width="12.28515625" style="27" customWidth="1"/>
    <col min="13045" max="13045" width="0.7109375" style="27"/>
    <col min="13046" max="13046" width="12.28515625" style="27" customWidth="1"/>
    <col min="13047" max="13104" width="9.140625" style="27" customWidth="1"/>
    <col min="13105" max="13105" width="1.42578125" style="27" customWidth="1"/>
    <col min="13106" max="13106" width="52.7109375" style="27" customWidth="1"/>
    <col min="13107" max="13107" width="7" style="27" bestFit="1" customWidth="1"/>
    <col min="13108" max="13108" width="0.7109375" style="27"/>
    <col min="13109" max="13109" width="10.7109375" style="27" customWidth="1"/>
    <col min="13110" max="13290" width="0.7109375" style="27"/>
    <col min="13291" max="13291" width="1.7109375" style="27" customWidth="1"/>
    <col min="13292" max="13292" width="2" style="27" customWidth="1"/>
    <col min="13293" max="13293" width="38.85546875" style="27" customWidth="1"/>
    <col min="13294" max="13294" width="8.42578125" style="27" bestFit="1" customWidth="1"/>
    <col min="13295" max="13295" width="0.7109375" style="27"/>
    <col min="13296" max="13296" width="12.28515625" style="27" customWidth="1"/>
    <col min="13297" max="13297" width="0.7109375" style="27"/>
    <col min="13298" max="13298" width="12.28515625" style="27" customWidth="1"/>
    <col min="13299" max="13299" width="0.7109375" style="27"/>
    <col min="13300" max="13300" width="12.28515625" style="27" customWidth="1"/>
    <col min="13301" max="13301" width="0.7109375" style="27"/>
    <col min="13302" max="13302" width="12.28515625" style="27" customWidth="1"/>
    <col min="13303" max="13360" width="9.140625" style="27" customWidth="1"/>
    <col min="13361" max="13361" width="1.42578125" style="27" customWidth="1"/>
    <col min="13362" max="13362" width="52.7109375" style="27" customWidth="1"/>
    <col min="13363" max="13363" width="7" style="27" bestFit="1" customWidth="1"/>
    <col min="13364" max="13364" width="0.7109375" style="27"/>
    <col min="13365" max="13365" width="10.7109375" style="27" customWidth="1"/>
    <col min="13366" max="13546" width="0.7109375" style="27"/>
    <col min="13547" max="13547" width="1.7109375" style="27" customWidth="1"/>
    <col min="13548" max="13548" width="2" style="27" customWidth="1"/>
    <col min="13549" max="13549" width="38.85546875" style="27" customWidth="1"/>
    <col min="13550" max="13550" width="8.42578125" style="27" bestFit="1" customWidth="1"/>
    <col min="13551" max="13551" width="0.7109375" style="27"/>
    <col min="13552" max="13552" width="12.28515625" style="27" customWidth="1"/>
    <col min="13553" max="13553" width="0.7109375" style="27"/>
    <col min="13554" max="13554" width="12.28515625" style="27" customWidth="1"/>
    <col min="13555" max="13555" width="0.7109375" style="27"/>
    <col min="13556" max="13556" width="12.28515625" style="27" customWidth="1"/>
    <col min="13557" max="13557" width="0.7109375" style="27"/>
    <col min="13558" max="13558" width="12.28515625" style="27" customWidth="1"/>
    <col min="13559" max="13616" width="9.140625" style="27" customWidth="1"/>
    <col min="13617" max="13617" width="1.42578125" style="27" customWidth="1"/>
    <col min="13618" max="13618" width="52.7109375" style="27" customWidth="1"/>
    <col min="13619" max="13619" width="7" style="27" bestFit="1" customWidth="1"/>
    <col min="13620" max="13620" width="0.7109375" style="27"/>
    <col min="13621" max="13621" width="10.7109375" style="27" customWidth="1"/>
    <col min="13622" max="13802" width="0.7109375" style="27"/>
    <col min="13803" max="13803" width="1.7109375" style="27" customWidth="1"/>
    <col min="13804" max="13804" width="2" style="27" customWidth="1"/>
    <col min="13805" max="13805" width="38.85546875" style="27" customWidth="1"/>
    <col min="13806" max="13806" width="8.42578125" style="27" bestFit="1" customWidth="1"/>
    <col min="13807" max="13807" width="0.7109375" style="27"/>
    <col min="13808" max="13808" width="12.28515625" style="27" customWidth="1"/>
    <col min="13809" max="13809" width="0.7109375" style="27"/>
    <col min="13810" max="13810" width="12.28515625" style="27" customWidth="1"/>
    <col min="13811" max="13811" width="0.7109375" style="27"/>
    <col min="13812" max="13812" width="12.28515625" style="27" customWidth="1"/>
    <col min="13813" max="13813" width="0.7109375" style="27"/>
    <col min="13814" max="13814" width="12.28515625" style="27" customWidth="1"/>
    <col min="13815" max="13872" width="9.140625" style="27" customWidth="1"/>
    <col min="13873" max="13873" width="1.42578125" style="27" customWidth="1"/>
    <col min="13874" max="13874" width="52.7109375" style="27" customWidth="1"/>
    <col min="13875" max="13875" width="7" style="27" bestFit="1" customWidth="1"/>
    <col min="13876" max="13876" width="0.7109375" style="27"/>
    <col min="13877" max="13877" width="10.7109375" style="27" customWidth="1"/>
    <col min="13878" max="14058" width="0.7109375" style="27"/>
    <col min="14059" max="14059" width="1.7109375" style="27" customWidth="1"/>
    <col min="14060" max="14060" width="2" style="27" customWidth="1"/>
    <col min="14061" max="14061" width="38.85546875" style="27" customWidth="1"/>
    <col min="14062" max="14062" width="8.42578125" style="27" bestFit="1" customWidth="1"/>
    <col min="14063" max="14063" width="0.7109375" style="27"/>
    <col min="14064" max="14064" width="12.28515625" style="27" customWidth="1"/>
    <col min="14065" max="14065" width="0.7109375" style="27"/>
    <col min="14066" max="14066" width="12.28515625" style="27" customWidth="1"/>
    <col min="14067" max="14067" width="0.7109375" style="27"/>
    <col min="14068" max="14068" width="12.28515625" style="27" customWidth="1"/>
    <col min="14069" max="14069" width="0.7109375" style="27"/>
    <col min="14070" max="14070" width="12.28515625" style="27" customWidth="1"/>
    <col min="14071" max="14128" width="9.140625" style="27" customWidth="1"/>
    <col min="14129" max="14129" width="1.42578125" style="27" customWidth="1"/>
    <col min="14130" max="14130" width="52.7109375" style="27" customWidth="1"/>
    <col min="14131" max="14131" width="7" style="27" bestFit="1" customWidth="1"/>
    <col min="14132" max="14132" width="0.7109375" style="27"/>
    <col min="14133" max="14133" width="10.7109375" style="27" customWidth="1"/>
    <col min="14134" max="14314" width="0.7109375" style="27"/>
    <col min="14315" max="14315" width="1.7109375" style="27" customWidth="1"/>
    <col min="14316" max="14316" width="2" style="27" customWidth="1"/>
    <col min="14317" max="14317" width="38.85546875" style="27" customWidth="1"/>
    <col min="14318" max="14318" width="8.42578125" style="27" bestFit="1" customWidth="1"/>
    <col min="14319" max="14319" width="0.7109375" style="27"/>
    <col min="14320" max="14320" width="12.28515625" style="27" customWidth="1"/>
    <col min="14321" max="14321" width="0.7109375" style="27"/>
    <col min="14322" max="14322" width="12.28515625" style="27" customWidth="1"/>
    <col min="14323" max="14323" width="0.7109375" style="27"/>
    <col min="14324" max="14324" width="12.28515625" style="27" customWidth="1"/>
    <col min="14325" max="14325" width="0.7109375" style="27"/>
    <col min="14326" max="14326" width="12.28515625" style="27" customWidth="1"/>
    <col min="14327" max="14384" width="9.140625" style="27" customWidth="1"/>
    <col min="14385" max="14385" width="1.42578125" style="27" customWidth="1"/>
    <col min="14386" max="14386" width="52.7109375" style="27" customWidth="1"/>
    <col min="14387" max="14387" width="7" style="27" bestFit="1" customWidth="1"/>
    <col min="14388" max="14388" width="0.7109375" style="27"/>
    <col min="14389" max="14389" width="10.7109375" style="27" customWidth="1"/>
    <col min="14390" max="14570" width="0.7109375" style="27"/>
    <col min="14571" max="14571" width="1.7109375" style="27" customWidth="1"/>
    <col min="14572" max="14572" width="2" style="27" customWidth="1"/>
    <col min="14573" max="14573" width="38.85546875" style="27" customWidth="1"/>
    <col min="14574" max="14574" width="8.42578125" style="27" bestFit="1" customWidth="1"/>
    <col min="14575" max="14575" width="0.7109375" style="27"/>
    <col min="14576" max="14576" width="12.28515625" style="27" customWidth="1"/>
    <col min="14577" max="14577" width="0.7109375" style="27"/>
    <col min="14578" max="14578" width="12.28515625" style="27" customWidth="1"/>
    <col min="14579" max="14579" width="0.7109375" style="27"/>
    <col min="14580" max="14580" width="12.28515625" style="27" customWidth="1"/>
    <col min="14581" max="14581" width="0.7109375" style="27"/>
    <col min="14582" max="14582" width="12.28515625" style="27" customWidth="1"/>
    <col min="14583" max="14640" width="9.140625" style="27" customWidth="1"/>
    <col min="14641" max="14641" width="1.42578125" style="27" customWidth="1"/>
    <col min="14642" max="14642" width="52.7109375" style="27" customWidth="1"/>
    <col min="14643" max="14643" width="7" style="27" bestFit="1" customWidth="1"/>
    <col min="14644" max="14644" width="0.7109375" style="27"/>
    <col min="14645" max="14645" width="10.7109375" style="27" customWidth="1"/>
    <col min="14646" max="14826" width="0.7109375" style="27"/>
    <col min="14827" max="14827" width="1.7109375" style="27" customWidth="1"/>
    <col min="14828" max="14828" width="2" style="27" customWidth="1"/>
    <col min="14829" max="14829" width="38.85546875" style="27" customWidth="1"/>
    <col min="14830" max="14830" width="8.42578125" style="27" bestFit="1" customWidth="1"/>
    <col min="14831" max="14831" width="0.7109375" style="27"/>
    <col min="14832" max="14832" width="12.28515625" style="27" customWidth="1"/>
    <col min="14833" max="14833" width="0.7109375" style="27"/>
    <col min="14834" max="14834" width="12.28515625" style="27" customWidth="1"/>
    <col min="14835" max="14835" width="0.7109375" style="27"/>
    <col min="14836" max="14836" width="12.28515625" style="27" customWidth="1"/>
    <col min="14837" max="14837" width="0.7109375" style="27"/>
    <col min="14838" max="14838" width="12.28515625" style="27" customWidth="1"/>
    <col min="14839" max="14896" width="9.140625" style="27" customWidth="1"/>
    <col min="14897" max="14897" width="1.42578125" style="27" customWidth="1"/>
    <col min="14898" max="14898" width="52.7109375" style="27" customWidth="1"/>
    <col min="14899" max="14899" width="7" style="27" bestFit="1" customWidth="1"/>
    <col min="14900" max="14900" width="0.7109375" style="27"/>
    <col min="14901" max="14901" width="10.7109375" style="27" customWidth="1"/>
    <col min="14902" max="15082" width="0.7109375" style="27"/>
    <col min="15083" max="15083" width="1.7109375" style="27" customWidth="1"/>
    <col min="15084" max="15084" width="2" style="27" customWidth="1"/>
    <col min="15085" max="15085" width="38.85546875" style="27" customWidth="1"/>
    <col min="15086" max="15086" width="8.42578125" style="27" bestFit="1" customWidth="1"/>
    <col min="15087" max="15087" width="0.7109375" style="27"/>
    <col min="15088" max="15088" width="12.28515625" style="27" customWidth="1"/>
    <col min="15089" max="15089" width="0.7109375" style="27"/>
    <col min="15090" max="15090" width="12.28515625" style="27" customWidth="1"/>
    <col min="15091" max="15091" width="0.7109375" style="27"/>
    <col min="15092" max="15092" width="12.28515625" style="27" customWidth="1"/>
    <col min="15093" max="15093" width="0.7109375" style="27"/>
    <col min="15094" max="15094" width="12.28515625" style="27" customWidth="1"/>
    <col min="15095" max="15152" width="9.140625" style="27" customWidth="1"/>
    <col min="15153" max="15153" width="1.42578125" style="27" customWidth="1"/>
    <col min="15154" max="15154" width="52.7109375" style="27" customWidth="1"/>
    <col min="15155" max="15155" width="7" style="27" bestFit="1" customWidth="1"/>
    <col min="15156" max="15156" width="0.7109375" style="27"/>
    <col min="15157" max="15157" width="10.7109375" style="27" customWidth="1"/>
    <col min="15158" max="15338" width="0.7109375" style="27"/>
    <col min="15339" max="15339" width="1.7109375" style="27" customWidth="1"/>
    <col min="15340" max="15340" width="2" style="27" customWidth="1"/>
    <col min="15341" max="15341" width="38.85546875" style="27" customWidth="1"/>
    <col min="15342" max="15342" width="8.42578125" style="27" bestFit="1" customWidth="1"/>
    <col min="15343" max="15343" width="0.7109375" style="27"/>
    <col min="15344" max="15344" width="12.28515625" style="27" customWidth="1"/>
    <col min="15345" max="15345" width="0.7109375" style="27"/>
    <col min="15346" max="15346" width="12.28515625" style="27" customWidth="1"/>
    <col min="15347" max="15347" width="0.7109375" style="27"/>
    <col min="15348" max="15348" width="12.28515625" style="27" customWidth="1"/>
    <col min="15349" max="15349" width="0.7109375" style="27"/>
    <col min="15350" max="15350" width="12.28515625" style="27" customWidth="1"/>
    <col min="15351" max="15408" width="9.140625" style="27" customWidth="1"/>
    <col min="15409" max="15409" width="1.42578125" style="27" customWidth="1"/>
    <col min="15410" max="15410" width="52.7109375" style="27" customWidth="1"/>
    <col min="15411" max="15411" width="7" style="27" bestFit="1" customWidth="1"/>
    <col min="15412" max="15412" width="0.7109375" style="27"/>
    <col min="15413" max="15413" width="10.7109375" style="27" customWidth="1"/>
    <col min="15414" max="15594" width="0.7109375" style="27"/>
    <col min="15595" max="15595" width="1.7109375" style="27" customWidth="1"/>
    <col min="15596" max="15596" width="2" style="27" customWidth="1"/>
    <col min="15597" max="15597" width="38.85546875" style="27" customWidth="1"/>
    <col min="15598" max="15598" width="8.42578125" style="27" bestFit="1" customWidth="1"/>
    <col min="15599" max="15599" width="0.7109375" style="27"/>
    <col min="15600" max="15600" width="12.28515625" style="27" customWidth="1"/>
    <col min="15601" max="15601" width="0.7109375" style="27"/>
    <col min="15602" max="15602" width="12.28515625" style="27" customWidth="1"/>
    <col min="15603" max="15603" width="0.7109375" style="27"/>
    <col min="15604" max="15604" width="12.28515625" style="27" customWidth="1"/>
    <col min="15605" max="15605" width="0.7109375" style="27"/>
    <col min="15606" max="15606" width="12.28515625" style="27" customWidth="1"/>
    <col min="15607" max="15664" width="9.140625" style="27" customWidth="1"/>
    <col min="15665" max="15665" width="1.42578125" style="27" customWidth="1"/>
    <col min="15666" max="15666" width="52.7109375" style="27" customWidth="1"/>
    <col min="15667" max="15667" width="7" style="27" bestFit="1" customWidth="1"/>
    <col min="15668" max="15668" width="0.7109375" style="27"/>
    <col min="15669" max="15669" width="10.7109375" style="27" customWidth="1"/>
    <col min="15670" max="15850" width="0.7109375" style="27"/>
    <col min="15851" max="15851" width="1.7109375" style="27" customWidth="1"/>
    <col min="15852" max="15852" width="2" style="27" customWidth="1"/>
    <col min="15853" max="15853" width="38.85546875" style="27" customWidth="1"/>
    <col min="15854" max="15854" width="8.42578125" style="27" bestFit="1" customWidth="1"/>
    <col min="15855" max="15855" width="0.7109375" style="27"/>
    <col min="15856" max="15856" width="12.28515625" style="27" customWidth="1"/>
    <col min="15857" max="15857" width="0.7109375" style="27"/>
    <col min="15858" max="15858" width="12.28515625" style="27" customWidth="1"/>
    <col min="15859" max="15859" width="0.7109375" style="27"/>
    <col min="15860" max="15860" width="12.28515625" style="27" customWidth="1"/>
    <col min="15861" max="15861" width="0.7109375" style="27"/>
    <col min="15862" max="15862" width="12.28515625" style="27" customWidth="1"/>
    <col min="15863" max="15920" width="9.140625" style="27" customWidth="1"/>
    <col min="15921" max="15921" width="1.42578125" style="27" customWidth="1"/>
    <col min="15922" max="15922" width="52.7109375" style="27" customWidth="1"/>
    <col min="15923" max="15923" width="7" style="27" bestFit="1" customWidth="1"/>
    <col min="15924" max="15924" width="0.7109375" style="27"/>
    <col min="15925" max="15925" width="10.7109375" style="27" customWidth="1"/>
    <col min="15926" max="16384" width="0.7109375" style="27"/>
  </cols>
  <sheetData>
    <row r="1" spans="1:34" s="95" customFormat="1" ht="20.100000000000001" customHeight="1">
      <c r="A1" s="5" t="str">
        <f>'TH 2-4'!A1</f>
        <v>บริษัท โปรเอ็น คอร์ป จำกัด (มหาชน)</v>
      </c>
      <c r="J1" s="96"/>
      <c r="L1" s="96"/>
      <c r="N1" s="286"/>
      <c r="O1" s="286"/>
      <c r="P1" s="287"/>
      <c r="Q1" s="287"/>
    </row>
    <row r="2" spans="1:34" s="95" customFormat="1" ht="20.100000000000001" customHeight="1">
      <c r="A2" s="97" t="s">
        <v>144</v>
      </c>
      <c r="B2" s="98"/>
      <c r="C2" s="98"/>
      <c r="D2" s="98"/>
      <c r="J2" s="99"/>
      <c r="L2" s="99"/>
      <c r="N2" s="288"/>
      <c r="O2" s="288"/>
      <c r="P2" s="289"/>
      <c r="Q2" s="289"/>
    </row>
    <row r="3" spans="1:34" s="95" customFormat="1" ht="20.100000000000001" customHeight="1">
      <c r="A3" s="100" t="s">
        <v>77</v>
      </c>
      <c r="B3" s="101"/>
      <c r="C3" s="101"/>
      <c r="D3" s="101"/>
      <c r="E3" s="102"/>
      <c r="F3" s="102"/>
      <c r="G3" s="102"/>
      <c r="H3" s="102"/>
      <c r="I3" s="102"/>
      <c r="J3" s="103"/>
      <c r="K3" s="102"/>
      <c r="L3" s="103"/>
      <c r="N3" s="288"/>
      <c r="O3" s="288"/>
      <c r="P3" s="289"/>
      <c r="Q3" s="289"/>
    </row>
    <row r="4" spans="1:34" s="95" customFormat="1" ht="20.100000000000001" customHeight="1">
      <c r="A4" s="97"/>
      <c r="B4" s="104"/>
      <c r="C4" s="104"/>
      <c r="D4" s="104"/>
      <c r="J4" s="105"/>
      <c r="L4" s="105"/>
      <c r="N4" s="288"/>
      <c r="O4" s="288"/>
      <c r="P4" s="289"/>
      <c r="Q4" s="289"/>
    </row>
    <row r="5" spans="1:34" ht="20.100000000000001" customHeight="1">
      <c r="A5" s="106"/>
      <c r="B5" s="106"/>
      <c r="C5" s="106"/>
      <c r="D5" s="106"/>
      <c r="E5" s="107"/>
      <c r="F5" s="305" t="s">
        <v>78</v>
      </c>
      <c r="G5" s="305"/>
      <c r="H5" s="305"/>
      <c r="I5" s="18"/>
      <c r="J5" s="305" t="s">
        <v>79</v>
      </c>
      <c r="K5" s="305"/>
      <c r="L5" s="305"/>
      <c r="N5" s="288"/>
      <c r="O5" s="288"/>
      <c r="P5" s="289"/>
      <c r="Q5" s="289"/>
    </row>
    <row r="6" spans="1:34" ht="20.100000000000001" customHeight="1">
      <c r="A6" s="106"/>
      <c r="B6" s="106"/>
      <c r="C6" s="106"/>
      <c r="D6" s="106"/>
      <c r="E6" s="107"/>
      <c r="F6" s="19" t="s">
        <v>7</v>
      </c>
      <c r="G6" s="18"/>
      <c r="H6" s="19" t="s">
        <v>7</v>
      </c>
      <c r="I6" s="18"/>
      <c r="J6" s="19" t="s">
        <v>7</v>
      </c>
      <c r="K6" s="18"/>
      <c r="L6" s="19" t="s">
        <v>7</v>
      </c>
      <c r="N6" s="288"/>
      <c r="O6" s="288"/>
      <c r="P6" s="289"/>
      <c r="Q6" s="289"/>
    </row>
    <row r="7" spans="1:34" ht="20.100000000000001" customHeight="1">
      <c r="A7" s="108"/>
      <c r="B7" s="108"/>
      <c r="C7" s="108"/>
      <c r="E7" s="20"/>
      <c r="F7" s="19" t="s">
        <v>9</v>
      </c>
      <c r="G7" s="17"/>
      <c r="H7" s="19" t="s">
        <v>10</v>
      </c>
      <c r="I7" s="18"/>
      <c r="J7" s="19" t="s">
        <v>9</v>
      </c>
      <c r="K7" s="17"/>
      <c r="L7" s="19" t="s">
        <v>10</v>
      </c>
      <c r="N7" s="288"/>
      <c r="O7" s="288"/>
      <c r="P7" s="289"/>
      <c r="Q7" s="289"/>
    </row>
    <row r="8" spans="1:34" ht="20.100000000000001" customHeight="1">
      <c r="A8" s="108"/>
      <c r="B8" s="108"/>
      <c r="C8" s="108"/>
      <c r="D8" s="13" t="s">
        <v>11</v>
      </c>
      <c r="E8" s="20"/>
      <c r="F8" s="14" t="s">
        <v>12</v>
      </c>
      <c r="G8" s="20"/>
      <c r="H8" s="14" t="s">
        <v>12</v>
      </c>
      <c r="I8" s="7"/>
      <c r="J8" s="14" t="s">
        <v>12</v>
      </c>
      <c r="K8" s="20"/>
      <c r="L8" s="14" t="s">
        <v>12</v>
      </c>
      <c r="N8" s="288"/>
      <c r="O8" s="288"/>
      <c r="P8" s="289"/>
      <c r="Q8" s="289"/>
    </row>
    <row r="9" spans="1:34" ht="20.100000000000001" customHeight="1">
      <c r="A9" s="109" t="s">
        <v>145</v>
      </c>
      <c r="B9" s="110"/>
      <c r="C9" s="110"/>
      <c r="D9" s="110"/>
      <c r="F9" s="261"/>
      <c r="J9" s="262"/>
      <c r="L9" s="111"/>
      <c r="P9" s="288"/>
      <c r="Q9" s="288"/>
      <c r="R9" s="287"/>
    </row>
    <row r="10" spans="1:34" ht="20.100000000000001" customHeight="1">
      <c r="A10" s="110" t="s">
        <v>146</v>
      </c>
      <c r="B10" s="110"/>
      <c r="C10" s="110"/>
      <c r="D10" s="112"/>
      <c r="F10" s="262">
        <f>'T 5 (3M)'!J31</f>
        <v>18948170</v>
      </c>
      <c r="H10" s="111">
        <v>10410740</v>
      </c>
      <c r="J10" s="262">
        <f>'T 5 (3M)'!N31</f>
        <v>22725497</v>
      </c>
      <c r="L10" s="111">
        <v>8067474</v>
      </c>
      <c r="P10" s="288"/>
      <c r="Q10" s="288"/>
      <c r="R10" s="290"/>
      <c r="V10" s="283"/>
      <c r="W10" s="283"/>
      <c r="X10" s="283"/>
      <c r="Y10" s="283"/>
      <c r="Z10" s="283"/>
      <c r="AA10" s="283"/>
      <c r="AB10" s="283"/>
      <c r="AC10" s="283"/>
      <c r="AD10" s="283"/>
      <c r="AE10" s="283"/>
      <c r="AF10" s="283"/>
      <c r="AG10" s="283"/>
      <c r="AH10" s="283"/>
    </row>
    <row r="11" spans="1:34" ht="20.100000000000001" customHeight="1">
      <c r="A11" s="110" t="s">
        <v>147</v>
      </c>
      <c r="B11" s="110"/>
      <c r="C11" s="110"/>
      <c r="D11" s="112"/>
      <c r="F11" s="262"/>
      <c r="H11" s="111"/>
      <c r="J11" s="262"/>
      <c r="L11" s="111"/>
      <c r="P11" s="290"/>
      <c r="Q11" s="290"/>
      <c r="R11" s="283"/>
      <c r="V11" s="283"/>
      <c r="W11" s="283"/>
      <c r="X11" s="283"/>
      <c r="Y11" s="283"/>
      <c r="Z11" s="283"/>
      <c r="AA11" s="283"/>
      <c r="AB11" s="283"/>
    </row>
    <row r="12" spans="1:34" ht="20.100000000000001" customHeight="1">
      <c r="A12" s="110"/>
      <c r="B12" s="110" t="s">
        <v>148</v>
      </c>
      <c r="C12" s="110"/>
      <c r="D12" s="112">
        <v>12</v>
      </c>
      <c r="F12" s="262">
        <v>6346183</v>
      </c>
      <c r="H12" s="111">
        <v>5467317</v>
      </c>
      <c r="J12" s="262">
        <v>6209291</v>
      </c>
      <c r="L12" s="111">
        <v>5241759</v>
      </c>
      <c r="P12" s="290"/>
      <c r="Q12" s="290"/>
      <c r="R12" s="283"/>
      <c r="V12" s="283"/>
      <c r="W12" s="283"/>
      <c r="X12" s="283"/>
      <c r="Y12" s="283"/>
      <c r="Z12" s="283"/>
      <c r="AA12" s="283"/>
      <c r="AB12" s="283"/>
    </row>
    <row r="13" spans="1:34" ht="20.100000000000001" customHeight="1">
      <c r="B13" s="27" t="s">
        <v>149</v>
      </c>
      <c r="D13" s="112">
        <v>12</v>
      </c>
      <c r="F13" s="262">
        <v>127691</v>
      </c>
      <c r="H13" s="111">
        <v>288525</v>
      </c>
      <c r="J13" s="262">
        <v>122543</v>
      </c>
      <c r="L13" s="111">
        <v>280871</v>
      </c>
      <c r="P13" s="290"/>
      <c r="Q13" s="290"/>
      <c r="R13" s="283"/>
      <c r="V13" s="283"/>
      <c r="W13" s="283"/>
      <c r="X13" s="283"/>
      <c r="Y13" s="283"/>
      <c r="Z13" s="283"/>
      <c r="AA13" s="283"/>
      <c r="AB13" s="283"/>
    </row>
    <row r="14" spans="1:34" ht="20.100000000000001" customHeight="1">
      <c r="B14" s="27" t="s">
        <v>150</v>
      </c>
      <c r="D14" s="112">
        <v>13</v>
      </c>
      <c r="F14" s="262">
        <v>3319779</v>
      </c>
      <c r="H14" s="111">
        <v>2145052</v>
      </c>
      <c r="J14" s="262">
        <v>3319779</v>
      </c>
      <c r="L14" s="111">
        <v>2145052</v>
      </c>
      <c r="P14" s="290"/>
      <c r="Q14" s="290"/>
      <c r="R14" s="283"/>
      <c r="V14" s="283"/>
      <c r="W14" s="283"/>
      <c r="X14" s="283"/>
      <c r="Y14" s="283"/>
      <c r="Z14" s="283"/>
      <c r="AA14" s="283"/>
      <c r="AB14" s="283"/>
    </row>
    <row r="15" spans="1:34" ht="20.100000000000001" customHeight="1">
      <c r="B15" s="27" t="s">
        <v>151</v>
      </c>
      <c r="D15" s="112"/>
      <c r="F15" s="262">
        <v>1874319</v>
      </c>
      <c r="H15" s="111">
        <v>-4186316</v>
      </c>
      <c r="J15" s="262">
        <v>-2070340</v>
      </c>
      <c r="L15" s="111">
        <v>1246784</v>
      </c>
      <c r="P15" s="290"/>
      <c r="Q15" s="290"/>
      <c r="R15" s="283"/>
      <c r="V15" s="283"/>
      <c r="W15" s="283"/>
      <c r="X15" s="283"/>
      <c r="Y15" s="283"/>
      <c r="Z15" s="283"/>
      <c r="AA15" s="283"/>
      <c r="AB15" s="283"/>
    </row>
    <row r="16" spans="1:34" ht="20.100000000000001" customHeight="1">
      <c r="B16" s="27" t="s">
        <v>152</v>
      </c>
      <c r="D16" s="112"/>
      <c r="F16" s="262">
        <v>0</v>
      </c>
      <c r="H16" s="111">
        <v>37756</v>
      </c>
      <c r="J16" s="262">
        <v>0</v>
      </c>
      <c r="L16" s="111">
        <v>37756</v>
      </c>
      <c r="P16" s="290"/>
      <c r="Q16" s="290"/>
      <c r="R16" s="283"/>
      <c r="V16" s="283"/>
      <c r="W16" s="283"/>
      <c r="X16" s="283"/>
      <c r="Y16" s="283"/>
      <c r="Z16" s="283"/>
      <c r="AA16" s="283"/>
      <c r="AB16" s="283"/>
    </row>
    <row r="17" spans="1:28" ht="20.100000000000001" customHeight="1">
      <c r="B17" s="27" t="s">
        <v>153</v>
      </c>
      <c r="D17" s="112"/>
      <c r="F17" s="262"/>
      <c r="H17" s="111"/>
      <c r="J17" s="262"/>
      <c r="L17" s="111"/>
      <c r="P17" s="290"/>
      <c r="Q17" s="290"/>
      <c r="R17" s="283"/>
      <c r="V17" s="283"/>
      <c r="W17" s="283"/>
      <c r="X17" s="283"/>
      <c r="Y17" s="283"/>
      <c r="Z17" s="283"/>
      <c r="AA17" s="283"/>
      <c r="AB17" s="283"/>
    </row>
    <row r="18" spans="1:28" ht="20.100000000000001" customHeight="1">
      <c r="C18" s="27" t="s">
        <v>154</v>
      </c>
      <c r="D18" s="112">
        <v>8</v>
      </c>
      <c r="F18" s="262">
        <v>720578</v>
      </c>
      <c r="H18" s="111">
        <v>0</v>
      </c>
      <c r="J18" s="262">
        <v>720578</v>
      </c>
      <c r="L18" s="111">
        <v>0</v>
      </c>
      <c r="N18" s="288"/>
      <c r="O18" s="288"/>
      <c r="P18" s="290"/>
      <c r="Q18" s="290"/>
      <c r="R18" s="283"/>
      <c r="V18" s="283"/>
      <c r="W18" s="283"/>
      <c r="X18" s="283"/>
      <c r="Y18" s="283"/>
      <c r="Z18" s="283"/>
      <c r="AA18" s="283"/>
      <c r="AB18" s="283"/>
    </row>
    <row r="19" spans="1:28" ht="20.100000000000001" customHeight="1">
      <c r="B19" s="27" t="s">
        <v>155</v>
      </c>
      <c r="D19" s="112"/>
      <c r="F19" s="262">
        <v>-275886</v>
      </c>
      <c r="H19" s="111">
        <v>-379518</v>
      </c>
      <c r="J19" s="262">
        <v>-1388087</v>
      </c>
      <c r="L19" s="111">
        <v>-1391845</v>
      </c>
      <c r="N19" s="288"/>
      <c r="O19" s="288"/>
      <c r="P19" s="290"/>
      <c r="Q19" s="290"/>
      <c r="R19" s="283"/>
      <c r="V19" s="283"/>
      <c r="W19" s="283"/>
      <c r="X19" s="283"/>
      <c r="Y19" s="283"/>
      <c r="Z19" s="283"/>
      <c r="AA19" s="283"/>
      <c r="AB19" s="283"/>
    </row>
    <row r="20" spans="1:28" ht="20.100000000000001" customHeight="1">
      <c r="B20" s="27" t="s">
        <v>156</v>
      </c>
      <c r="D20" s="112"/>
      <c r="F20" s="262">
        <v>2787700</v>
      </c>
      <c r="H20" s="111">
        <v>2982668</v>
      </c>
      <c r="J20" s="262">
        <v>2709493</v>
      </c>
      <c r="L20" s="111">
        <v>2900062</v>
      </c>
      <c r="N20" s="288"/>
      <c r="O20" s="288"/>
      <c r="P20" s="290"/>
      <c r="Q20" s="290"/>
      <c r="R20" s="283"/>
      <c r="V20" s="283"/>
      <c r="W20" s="283"/>
      <c r="X20" s="283"/>
      <c r="Y20" s="283"/>
      <c r="Z20" s="283"/>
      <c r="AA20" s="283"/>
      <c r="AB20" s="283"/>
    </row>
    <row r="21" spans="1:28" ht="20.100000000000001" customHeight="1">
      <c r="B21" s="113" t="s">
        <v>54</v>
      </c>
      <c r="D21" s="112"/>
      <c r="F21" s="262">
        <v>899993</v>
      </c>
      <c r="H21" s="111">
        <v>804505</v>
      </c>
      <c r="J21" s="262">
        <v>878354</v>
      </c>
      <c r="L21" s="111">
        <v>742348</v>
      </c>
      <c r="P21" s="290"/>
      <c r="Q21" s="290"/>
      <c r="R21" s="283"/>
      <c r="V21" s="283"/>
      <c r="W21" s="283"/>
      <c r="X21" s="283"/>
      <c r="Y21" s="283"/>
      <c r="Z21" s="283"/>
      <c r="AA21" s="283"/>
      <c r="AB21" s="283"/>
    </row>
    <row r="22" spans="1:28" ht="20.100000000000001" customHeight="1">
      <c r="A22" s="27" t="s">
        <v>157</v>
      </c>
      <c r="D22" s="112"/>
      <c r="F22" s="262"/>
      <c r="H22" s="111"/>
      <c r="J22" s="262"/>
      <c r="L22" s="111"/>
      <c r="P22" s="290"/>
      <c r="Q22" s="290"/>
      <c r="R22" s="283"/>
      <c r="V22" s="283"/>
      <c r="W22" s="283"/>
      <c r="X22" s="283"/>
      <c r="Y22" s="283"/>
      <c r="Z22" s="283"/>
      <c r="AA22" s="283"/>
      <c r="AB22" s="283"/>
    </row>
    <row r="23" spans="1:28" ht="20.100000000000001" customHeight="1">
      <c r="A23" s="110"/>
      <c r="B23" s="114" t="s">
        <v>158</v>
      </c>
      <c r="C23" s="114"/>
      <c r="D23" s="110"/>
      <c r="E23" s="115"/>
      <c r="F23" s="262">
        <v>-137682560</v>
      </c>
      <c r="H23" s="111">
        <v>-24482951</v>
      </c>
      <c r="J23" s="262">
        <v>-122840954</v>
      </c>
      <c r="L23" s="111">
        <v>-24059297</v>
      </c>
      <c r="P23" s="290"/>
      <c r="Q23" s="290"/>
      <c r="R23" s="283"/>
      <c r="V23" s="283"/>
      <c r="W23" s="283"/>
      <c r="X23" s="283"/>
      <c r="Y23" s="283"/>
      <c r="Z23" s="283"/>
      <c r="AA23" s="283"/>
      <c r="AB23" s="283"/>
    </row>
    <row r="24" spans="1:28" ht="20.100000000000001" customHeight="1">
      <c r="A24" s="110"/>
      <c r="B24" s="116" t="s">
        <v>159</v>
      </c>
      <c r="C24" s="114"/>
      <c r="D24" s="110"/>
      <c r="E24" s="115"/>
      <c r="F24" s="262">
        <v>1290902</v>
      </c>
      <c r="H24" s="111">
        <v>1203875</v>
      </c>
      <c r="J24" s="262">
        <v>1290902</v>
      </c>
      <c r="L24" s="111">
        <v>1203875</v>
      </c>
      <c r="P24" s="290"/>
      <c r="Q24" s="290"/>
      <c r="R24" s="283"/>
      <c r="V24" s="283"/>
      <c r="W24" s="283"/>
      <c r="X24" s="283"/>
      <c r="Y24" s="283"/>
      <c r="Z24" s="283"/>
      <c r="AA24" s="283"/>
      <c r="AB24" s="283"/>
    </row>
    <row r="25" spans="1:28" ht="20.100000000000001" customHeight="1">
      <c r="A25" s="110"/>
      <c r="B25" s="114" t="s">
        <v>160</v>
      </c>
      <c r="C25" s="114"/>
      <c r="D25" s="110"/>
      <c r="E25" s="115"/>
      <c r="F25" s="262">
        <v>29443353</v>
      </c>
      <c r="H25" s="111">
        <v>959568</v>
      </c>
      <c r="J25" s="262">
        <v>29443353</v>
      </c>
      <c r="L25" s="111">
        <v>1014168</v>
      </c>
      <c r="P25" s="290"/>
      <c r="Q25" s="290"/>
      <c r="R25" s="283"/>
      <c r="V25" s="283"/>
      <c r="W25" s="283"/>
      <c r="X25" s="283"/>
      <c r="Y25" s="283"/>
      <c r="Z25" s="283"/>
      <c r="AA25" s="283"/>
      <c r="AB25" s="283"/>
    </row>
    <row r="26" spans="1:28" ht="20.100000000000001" customHeight="1">
      <c r="B26" s="114" t="s">
        <v>161</v>
      </c>
      <c r="C26" s="110"/>
      <c r="D26" s="112"/>
      <c r="F26" s="262">
        <v>-3730290</v>
      </c>
      <c r="H26" s="111">
        <v>-563020</v>
      </c>
      <c r="J26" s="262">
        <v>-2970630</v>
      </c>
      <c r="L26" s="111">
        <v>-485194</v>
      </c>
      <c r="P26" s="290"/>
      <c r="Q26" s="290"/>
      <c r="R26" s="283"/>
      <c r="V26" s="283"/>
      <c r="W26" s="283"/>
      <c r="X26" s="283"/>
      <c r="Y26" s="283"/>
      <c r="Z26" s="283"/>
      <c r="AA26" s="283"/>
      <c r="AB26" s="283"/>
    </row>
    <row r="27" spans="1:28" ht="20.100000000000001" customHeight="1">
      <c r="B27" s="113" t="s">
        <v>162</v>
      </c>
      <c r="C27" s="113"/>
      <c r="D27" s="110"/>
      <c r="F27" s="262">
        <v>135000</v>
      </c>
      <c r="H27" s="111">
        <v>0</v>
      </c>
      <c r="J27" s="262">
        <v>135000</v>
      </c>
      <c r="L27" s="111">
        <v>0</v>
      </c>
      <c r="P27" s="290"/>
      <c r="Q27" s="290"/>
      <c r="R27" s="283"/>
      <c r="V27" s="283"/>
      <c r="W27" s="283"/>
      <c r="X27" s="283"/>
      <c r="Y27" s="283"/>
      <c r="Z27" s="283"/>
      <c r="AA27" s="283"/>
      <c r="AB27" s="283"/>
    </row>
    <row r="28" spans="1:28" ht="20.100000000000001" customHeight="1">
      <c r="B28" s="113" t="s">
        <v>163</v>
      </c>
      <c r="C28" s="113"/>
      <c r="D28" s="110"/>
      <c r="F28" s="262">
        <v>56940161</v>
      </c>
      <c r="H28" s="111">
        <v>-25867320</v>
      </c>
      <c r="J28" s="262">
        <v>59646799</v>
      </c>
      <c r="L28" s="111">
        <v>-23193763</v>
      </c>
      <c r="P28" s="290"/>
      <c r="Q28" s="290"/>
      <c r="R28" s="283"/>
      <c r="V28" s="283"/>
      <c r="W28" s="283"/>
      <c r="X28" s="283"/>
      <c r="Y28" s="283"/>
      <c r="Z28" s="283"/>
      <c r="AA28" s="283"/>
      <c r="AB28" s="283"/>
    </row>
    <row r="29" spans="1:28" ht="20.100000000000001" customHeight="1">
      <c r="B29" s="113" t="s">
        <v>164</v>
      </c>
      <c r="C29" s="113"/>
      <c r="D29" s="110"/>
      <c r="F29" s="263">
        <v>-98132</v>
      </c>
      <c r="H29" s="117">
        <v>-4039746</v>
      </c>
      <c r="J29" s="263">
        <v>-199003</v>
      </c>
      <c r="L29" s="117">
        <v>-5771032</v>
      </c>
      <c r="P29" s="290"/>
      <c r="Q29" s="290"/>
      <c r="R29" s="283"/>
      <c r="V29" s="283"/>
      <c r="W29" s="283"/>
      <c r="X29" s="283"/>
      <c r="Y29" s="283"/>
      <c r="Z29" s="283"/>
      <c r="AA29" s="283"/>
      <c r="AB29" s="283"/>
    </row>
    <row r="30" spans="1:28" ht="8.1" customHeight="1">
      <c r="A30" s="110"/>
      <c r="B30" s="110"/>
      <c r="C30" s="110"/>
      <c r="D30" s="110"/>
      <c r="F30" s="264"/>
      <c r="H30" s="115"/>
      <c r="J30" s="264"/>
      <c r="L30" s="115"/>
      <c r="P30" s="290"/>
      <c r="Q30" s="290"/>
      <c r="R30" s="283"/>
      <c r="V30" s="283"/>
      <c r="W30" s="283"/>
      <c r="X30" s="283"/>
      <c r="Y30" s="283"/>
      <c r="Z30" s="283"/>
      <c r="AA30" s="283"/>
      <c r="AB30" s="283"/>
    </row>
    <row r="31" spans="1:28" ht="20.100000000000001" customHeight="1">
      <c r="A31" s="110" t="s">
        <v>165</v>
      </c>
      <c r="B31" s="110"/>
      <c r="C31" s="110"/>
      <c r="D31" s="110"/>
      <c r="E31" s="111"/>
      <c r="F31" s="262">
        <f>SUM(F10:F30)</f>
        <v>-18953039</v>
      </c>
      <c r="G31" s="111"/>
      <c r="H31" s="111">
        <f>SUM(H10:H30)</f>
        <v>-35218865</v>
      </c>
      <c r="I31" s="111"/>
      <c r="J31" s="262">
        <f>SUM(J10:J30)</f>
        <v>-2267425</v>
      </c>
      <c r="K31" s="111"/>
      <c r="L31" s="111">
        <f>SUM(L10:L30)</f>
        <v>-32020982</v>
      </c>
      <c r="P31" s="290"/>
      <c r="Q31" s="290"/>
      <c r="R31" s="283"/>
      <c r="V31" s="283"/>
      <c r="W31" s="283"/>
      <c r="X31" s="283"/>
      <c r="Y31" s="283"/>
      <c r="Z31" s="283"/>
      <c r="AA31" s="283"/>
      <c r="AB31" s="283"/>
    </row>
    <row r="32" spans="1:28" ht="20.100000000000001" customHeight="1">
      <c r="A32" s="118" t="s">
        <v>166</v>
      </c>
      <c r="B32" s="110"/>
      <c r="C32" s="110" t="s">
        <v>156</v>
      </c>
      <c r="D32" s="110"/>
      <c r="F32" s="265">
        <v>-2436995</v>
      </c>
      <c r="H32" s="119">
        <v>-2799977</v>
      </c>
      <c r="J32" s="265">
        <v>-2422198</v>
      </c>
      <c r="L32" s="119">
        <v>-2753596</v>
      </c>
      <c r="P32" s="290"/>
      <c r="Q32" s="290"/>
      <c r="R32" s="283"/>
      <c r="V32" s="283"/>
      <c r="W32" s="283"/>
      <c r="X32" s="283"/>
      <c r="Y32" s="283"/>
      <c r="Z32" s="283"/>
      <c r="AA32" s="283"/>
      <c r="AB32" s="283"/>
    </row>
    <row r="33" spans="1:28" ht="20.100000000000001" customHeight="1">
      <c r="A33" s="110" t="s">
        <v>167</v>
      </c>
      <c r="B33" s="110"/>
      <c r="C33" s="110" t="s">
        <v>168</v>
      </c>
      <c r="D33" s="110"/>
      <c r="F33" s="266">
        <v>-3555585</v>
      </c>
      <c r="H33" s="120">
        <v>-2046960</v>
      </c>
      <c r="J33" s="266">
        <v>-3442967</v>
      </c>
      <c r="L33" s="120">
        <v>-1936734</v>
      </c>
      <c r="P33" s="290"/>
      <c r="Q33" s="290"/>
      <c r="R33" s="283"/>
      <c r="V33" s="283"/>
      <c r="W33" s="283"/>
      <c r="X33" s="283"/>
      <c r="Y33" s="283"/>
      <c r="Z33" s="283"/>
      <c r="AA33" s="283"/>
      <c r="AB33" s="283"/>
    </row>
    <row r="34" spans="1:28" ht="8.1" customHeight="1">
      <c r="A34" s="110"/>
      <c r="B34" s="110"/>
      <c r="C34" s="110"/>
      <c r="D34" s="110"/>
      <c r="F34" s="264"/>
      <c r="H34" s="115"/>
      <c r="J34" s="264"/>
      <c r="L34" s="115"/>
      <c r="P34" s="290"/>
      <c r="Q34" s="290"/>
      <c r="R34" s="283"/>
      <c r="V34" s="283"/>
      <c r="W34" s="283"/>
      <c r="X34" s="283"/>
      <c r="Y34" s="283"/>
      <c r="Z34" s="283"/>
      <c r="AA34" s="283"/>
      <c r="AB34" s="283"/>
    </row>
    <row r="35" spans="1:28" ht="20.100000000000001" customHeight="1">
      <c r="A35" s="110" t="s">
        <v>169</v>
      </c>
      <c r="B35" s="110"/>
      <c r="C35" s="110"/>
      <c r="D35" s="110"/>
      <c r="E35" s="115"/>
      <c r="F35" s="267">
        <f>SUM(F31:F34)</f>
        <v>-24945619</v>
      </c>
      <c r="G35" s="115"/>
      <c r="H35" s="121">
        <f>SUM(H31:H34)</f>
        <v>-40065802</v>
      </c>
      <c r="I35" s="115"/>
      <c r="J35" s="267">
        <f>SUM(J31:J34)</f>
        <v>-8132590</v>
      </c>
      <c r="K35" s="115"/>
      <c r="L35" s="121">
        <f>SUM(L31:L34)</f>
        <v>-36711312</v>
      </c>
      <c r="P35" s="290"/>
      <c r="Q35" s="290"/>
      <c r="R35" s="283"/>
      <c r="V35" s="283"/>
      <c r="W35" s="283"/>
      <c r="X35" s="283"/>
      <c r="Y35" s="283"/>
      <c r="Z35" s="283"/>
      <c r="AA35" s="283"/>
      <c r="AB35" s="283"/>
    </row>
    <row r="36" spans="1:28" ht="20.100000000000001" customHeight="1">
      <c r="A36" s="110"/>
      <c r="B36" s="110"/>
      <c r="C36" s="110"/>
      <c r="D36" s="110"/>
      <c r="E36" s="115"/>
      <c r="F36" s="115"/>
      <c r="G36" s="115"/>
      <c r="H36" s="115"/>
      <c r="I36" s="115"/>
      <c r="J36" s="115"/>
      <c r="K36" s="115"/>
      <c r="L36" s="115"/>
      <c r="P36" s="290"/>
      <c r="Q36" s="290"/>
      <c r="R36" s="283"/>
      <c r="V36" s="283"/>
      <c r="W36" s="283"/>
      <c r="X36" s="283"/>
      <c r="Y36" s="283"/>
      <c r="Z36" s="283"/>
      <c r="AA36" s="283"/>
      <c r="AB36" s="283"/>
    </row>
    <row r="37" spans="1:28" ht="20.100000000000001" customHeight="1">
      <c r="A37" s="110"/>
      <c r="B37" s="110"/>
      <c r="C37" s="110"/>
      <c r="D37" s="110"/>
      <c r="E37" s="115"/>
      <c r="F37" s="115"/>
      <c r="G37" s="115"/>
      <c r="H37" s="115"/>
      <c r="I37" s="115"/>
      <c r="J37" s="115"/>
      <c r="K37" s="115"/>
      <c r="L37" s="115"/>
      <c r="P37" s="290"/>
      <c r="Q37" s="290"/>
      <c r="R37" s="283"/>
      <c r="V37" s="283"/>
      <c r="W37" s="283"/>
      <c r="X37" s="283"/>
      <c r="Y37" s="283"/>
      <c r="Z37" s="283"/>
      <c r="AA37" s="283"/>
      <c r="AB37" s="283"/>
    </row>
    <row r="38" spans="1:28" ht="14.45" customHeight="1">
      <c r="A38" s="110"/>
      <c r="B38" s="110"/>
      <c r="C38" s="110"/>
      <c r="D38" s="110"/>
      <c r="E38" s="115"/>
      <c r="F38" s="115"/>
      <c r="G38" s="115"/>
      <c r="H38" s="115"/>
      <c r="I38" s="115"/>
      <c r="J38" s="115"/>
      <c r="K38" s="115"/>
      <c r="L38" s="115"/>
      <c r="P38" s="290"/>
      <c r="Q38" s="290"/>
      <c r="R38" s="283"/>
      <c r="V38" s="283"/>
      <c r="W38" s="283"/>
      <c r="X38" s="283"/>
      <c r="Y38" s="283"/>
      <c r="Z38" s="283"/>
      <c r="AA38" s="283"/>
      <c r="AB38" s="283"/>
    </row>
    <row r="39" spans="1:28" ht="10.5" customHeight="1">
      <c r="A39" s="110"/>
      <c r="B39" s="110"/>
      <c r="C39" s="110"/>
      <c r="D39" s="110"/>
      <c r="E39" s="115"/>
      <c r="F39" s="115"/>
      <c r="G39" s="115"/>
      <c r="H39" s="115"/>
      <c r="I39" s="115"/>
      <c r="J39" s="115"/>
      <c r="K39" s="115"/>
      <c r="L39" s="115"/>
      <c r="P39" s="290"/>
      <c r="Q39" s="290"/>
      <c r="R39" s="283"/>
      <c r="V39" s="283"/>
      <c r="W39" s="283"/>
      <c r="X39" s="283"/>
      <c r="Y39" s="283"/>
      <c r="Z39" s="283"/>
      <c r="AA39" s="283"/>
      <c r="AB39" s="283"/>
    </row>
    <row r="40" spans="1:28" ht="14.45" customHeight="1">
      <c r="A40" s="110"/>
      <c r="B40" s="110"/>
      <c r="C40" s="110"/>
      <c r="D40" s="110"/>
      <c r="E40" s="115"/>
      <c r="F40" s="115"/>
      <c r="G40" s="115"/>
      <c r="H40" s="115"/>
      <c r="I40" s="115"/>
      <c r="J40" s="115"/>
      <c r="K40" s="115"/>
      <c r="L40" s="115"/>
      <c r="P40" s="290"/>
      <c r="Q40" s="290"/>
      <c r="R40" s="283"/>
      <c r="V40" s="283"/>
      <c r="W40" s="283"/>
      <c r="X40" s="283"/>
      <c r="Y40" s="283"/>
      <c r="Z40" s="283"/>
      <c r="AA40" s="283"/>
      <c r="AB40" s="283"/>
    </row>
    <row r="41" spans="1:28" ht="13.5" customHeight="1">
      <c r="A41" s="110"/>
      <c r="B41" s="110"/>
      <c r="C41" s="110"/>
      <c r="D41" s="110"/>
      <c r="E41" s="115"/>
      <c r="F41" s="115"/>
      <c r="G41" s="115"/>
      <c r="H41" s="115"/>
      <c r="I41" s="115"/>
      <c r="J41" s="115"/>
      <c r="K41" s="115"/>
      <c r="L41" s="115"/>
      <c r="P41" s="290"/>
      <c r="Q41" s="290"/>
      <c r="R41" s="283"/>
      <c r="V41" s="283"/>
      <c r="W41" s="283"/>
      <c r="X41" s="283"/>
      <c r="Y41" s="283"/>
      <c r="Z41" s="283"/>
      <c r="AA41" s="283"/>
      <c r="AB41" s="283"/>
    </row>
    <row r="42" spans="1:28" ht="20.100000000000001" customHeight="1">
      <c r="A42" s="279" t="s">
        <v>37</v>
      </c>
      <c r="B42" s="110"/>
      <c r="C42" s="110"/>
      <c r="D42" s="110"/>
      <c r="E42" s="115"/>
      <c r="F42" s="115"/>
      <c r="G42" s="115"/>
      <c r="H42" s="115"/>
      <c r="I42" s="115"/>
      <c r="J42" s="115"/>
      <c r="K42" s="115"/>
      <c r="L42" s="115"/>
      <c r="P42" s="290"/>
      <c r="Q42" s="290"/>
      <c r="R42" s="283"/>
      <c r="V42" s="283"/>
      <c r="W42" s="283"/>
      <c r="X42" s="283"/>
      <c r="Y42" s="283"/>
      <c r="Z42" s="283"/>
      <c r="AA42" s="283"/>
      <c r="AB42" s="283"/>
    </row>
    <row r="43" spans="1:28" ht="12" customHeight="1">
      <c r="A43" s="110"/>
      <c r="B43" s="110"/>
      <c r="C43" s="110"/>
      <c r="D43" s="110"/>
      <c r="E43" s="115"/>
      <c r="F43" s="115"/>
      <c r="G43" s="115"/>
      <c r="H43" s="115"/>
      <c r="I43" s="115"/>
      <c r="J43" s="115"/>
      <c r="K43" s="115"/>
      <c r="L43" s="115"/>
      <c r="P43" s="290"/>
      <c r="Q43" s="290"/>
      <c r="R43" s="283"/>
      <c r="V43" s="283"/>
      <c r="W43" s="283"/>
      <c r="X43" s="283"/>
      <c r="Y43" s="283"/>
      <c r="Z43" s="283"/>
      <c r="AA43" s="283"/>
      <c r="AB43" s="283"/>
    </row>
    <row r="44" spans="1:28" ht="15" customHeight="1">
      <c r="A44" s="110"/>
      <c r="B44" s="110"/>
      <c r="C44" s="110"/>
      <c r="D44" s="110"/>
      <c r="E44" s="115"/>
      <c r="F44" s="115"/>
      <c r="G44" s="115"/>
      <c r="H44" s="115"/>
      <c r="I44" s="115"/>
      <c r="J44" s="115"/>
      <c r="K44" s="115"/>
      <c r="L44" s="115"/>
      <c r="P44" s="290"/>
      <c r="Q44" s="290"/>
      <c r="R44" s="283"/>
      <c r="V44" s="283"/>
      <c r="W44" s="283"/>
      <c r="X44" s="283"/>
      <c r="Y44" s="283"/>
      <c r="Z44" s="283"/>
      <c r="AA44" s="283"/>
      <c r="AB44" s="283"/>
    </row>
    <row r="45" spans="1:28" ht="13.5" customHeight="1">
      <c r="A45" s="110"/>
      <c r="B45" s="110"/>
      <c r="C45" s="110"/>
      <c r="D45" s="110"/>
      <c r="E45" s="115"/>
      <c r="F45" s="115"/>
      <c r="G45" s="115"/>
      <c r="H45" s="115"/>
      <c r="I45" s="115"/>
      <c r="J45" s="115"/>
      <c r="K45" s="115"/>
      <c r="L45" s="115"/>
      <c r="P45" s="290"/>
      <c r="Q45" s="290"/>
      <c r="R45" s="283"/>
      <c r="V45" s="283"/>
      <c r="W45" s="283"/>
      <c r="X45" s="283"/>
      <c r="Y45" s="283"/>
      <c r="Z45" s="283"/>
      <c r="AA45" s="283"/>
      <c r="AB45" s="283"/>
    </row>
    <row r="46" spans="1:28" s="95" customFormat="1" ht="21.95" customHeight="1">
      <c r="A46" s="122" t="str">
        <f>'T7'!A32</f>
        <v>หมายเหตุประกอบงบการเงินรวมและงบการเงินเฉพาะกิจการเป็นส่วนหนึ่งของงบการเงินนี้</v>
      </c>
      <c r="B46" s="122"/>
      <c r="C46" s="122"/>
      <c r="D46" s="122"/>
      <c r="E46" s="102"/>
      <c r="F46" s="102"/>
      <c r="G46" s="102"/>
      <c r="H46" s="102"/>
      <c r="I46" s="102"/>
      <c r="J46" s="123"/>
      <c r="K46" s="102"/>
      <c r="L46" s="123"/>
      <c r="N46" s="286"/>
      <c r="O46" s="286"/>
      <c r="P46" s="290"/>
      <c r="Q46" s="290"/>
      <c r="R46" s="283"/>
      <c r="S46" s="27"/>
      <c r="T46" s="27"/>
      <c r="V46" s="283"/>
      <c r="W46" s="283"/>
      <c r="X46" s="283"/>
      <c r="Y46" s="283"/>
      <c r="Z46" s="283"/>
      <c r="AA46" s="283"/>
      <c r="AB46" s="283"/>
    </row>
    <row r="47" spans="1:28" s="95" customFormat="1" ht="20.100000000000001" customHeight="1">
      <c r="A47" s="5" t="str">
        <f>A1</f>
        <v>บริษัท โปรเอ็น คอร์ป จำกัด (มหาชน)</v>
      </c>
      <c r="B47" s="124"/>
      <c r="C47" s="124"/>
      <c r="D47" s="124"/>
      <c r="J47" s="125"/>
      <c r="L47" s="125"/>
      <c r="N47" s="286"/>
      <c r="O47" s="286"/>
      <c r="P47" s="290"/>
      <c r="Q47" s="290"/>
      <c r="R47" s="283"/>
      <c r="S47" s="27"/>
      <c r="T47" s="27"/>
      <c r="V47" s="283"/>
      <c r="W47" s="283"/>
      <c r="X47" s="283"/>
      <c r="Y47" s="283"/>
      <c r="Z47" s="283"/>
      <c r="AA47" s="283"/>
      <c r="AB47" s="283"/>
    </row>
    <row r="48" spans="1:28" s="95" customFormat="1" ht="20.100000000000001" customHeight="1">
      <c r="A48" s="98" t="s">
        <v>170</v>
      </c>
      <c r="B48" s="124"/>
      <c r="C48" s="124"/>
      <c r="D48" s="124"/>
      <c r="J48" s="125"/>
      <c r="L48" s="125"/>
      <c r="N48" s="286"/>
      <c r="O48" s="286"/>
      <c r="P48" s="290"/>
      <c r="Q48" s="290"/>
      <c r="R48" s="283"/>
      <c r="S48" s="27"/>
      <c r="T48" s="27"/>
      <c r="V48" s="283"/>
      <c r="W48" s="283"/>
      <c r="X48" s="283"/>
      <c r="Y48" s="283"/>
      <c r="Z48" s="283"/>
      <c r="AA48" s="283"/>
      <c r="AB48" s="283"/>
    </row>
    <row r="49" spans="1:28" s="95" customFormat="1" ht="20.100000000000001" customHeight="1">
      <c r="A49" s="101" t="str">
        <f>A3</f>
        <v>สำหรับงวดสามเดือนสิ้นสุดวันที่ 31 มีนาคม พ.ศ. 2565</v>
      </c>
      <c r="B49" s="122"/>
      <c r="C49" s="122"/>
      <c r="D49" s="122"/>
      <c r="E49" s="102"/>
      <c r="F49" s="102"/>
      <c r="G49" s="102"/>
      <c r="H49" s="102"/>
      <c r="I49" s="102"/>
      <c r="J49" s="123"/>
      <c r="K49" s="102"/>
      <c r="L49" s="123"/>
      <c r="N49" s="286"/>
      <c r="O49" s="286"/>
      <c r="P49" s="290"/>
      <c r="Q49" s="290"/>
      <c r="R49" s="283"/>
      <c r="S49" s="27"/>
      <c r="T49" s="27"/>
      <c r="V49" s="283"/>
      <c r="W49" s="283"/>
      <c r="X49" s="283"/>
      <c r="Y49" s="283"/>
      <c r="Z49" s="283"/>
      <c r="AA49" s="283"/>
      <c r="AB49" s="283"/>
    </row>
    <row r="50" spans="1:28" s="95" customFormat="1" ht="9.6" customHeight="1">
      <c r="A50" s="104"/>
      <c r="B50" s="124"/>
      <c r="C50" s="124"/>
      <c r="D50" s="124"/>
      <c r="J50" s="125"/>
      <c r="L50" s="125"/>
      <c r="N50" s="286"/>
      <c r="O50" s="286"/>
      <c r="P50" s="290"/>
      <c r="Q50" s="290"/>
      <c r="R50" s="283"/>
      <c r="S50" s="27"/>
      <c r="T50" s="27"/>
      <c r="V50" s="283"/>
      <c r="W50" s="283"/>
      <c r="X50" s="283"/>
      <c r="Y50" s="283"/>
      <c r="Z50" s="283"/>
      <c r="AA50" s="283"/>
      <c r="AB50" s="283"/>
    </row>
    <row r="51" spans="1:28" s="95" customFormat="1" ht="19.149999999999999" customHeight="1">
      <c r="A51" s="126"/>
      <c r="B51" s="126"/>
      <c r="C51" s="126"/>
      <c r="D51" s="126"/>
      <c r="E51" s="127"/>
      <c r="F51" s="308" t="s">
        <v>78</v>
      </c>
      <c r="G51" s="308"/>
      <c r="H51" s="308"/>
      <c r="I51" s="128"/>
      <c r="J51" s="308" t="s">
        <v>79</v>
      </c>
      <c r="K51" s="308"/>
      <c r="L51" s="308"/>
      <c r="N51" s="286"/>
      <c r="O51" s="286"/>
      <c r="P51" s="290"/>
      <c r="Q51" s="290"/>
      <c r="R51" s="283"/>
      <c r="S51" s="27"/>
      <c r="T51" s="27"/>
      <c r="V51" s="283"/>
      <c r="W51" s="283"/>
      <c r="X51" s="283"/>
      <c r="Y51" s="283"/>
      <c r="Z51" s="283"/>
      <c r="AA51" s="283"/>
      <c r="AB51" s="283"/>
    </row>
    <row r="52" spans="1:28" s="95" customFormat="1" ht="19.5" customHeight="1">
      <c r="A52" s="126"/>
      <c r="B52" s="126"/>
      <c r="C52" s="126"/>
      <c r="D52" s="126"/>
      <c r="E52" s="127"/>
      <c r="F52" s="129" t="s">
        <v>7</v>
      </c>
      <c r="G52" s="128"/>
      <c r="H52" s="129" t="s">
        <v>7</v>
      </c>
      <c r="I52" s="128"/>
      <c r="J52" s="129" t="s">
        <v>7</v>
      </c>
      <c r="K52" s="128"/>
      <c r="L52" s="129" t="s">
        <v>7</v>
      </c>
      <c r="N52" s="286"/>
      <c r="O52" s="286"/>
      <c r="P52" s="290"/>
      <c r="Q52" s="290"/>
      <c r="R52" s="283"/>
      <c r="S52" s="27"/>
      <c r="T52" s="27"/>
      <c r="V52" s="283"/>
      <c r="W52" s="283"/>
      <c r="X52" s="283"/>
      <c r="Y52" s="283"/>
      <c r="Z52" s="283"/>
      <c r="AA52" s="283"/>
      <c r="AB52" s="283"/>
    </row>
    <row r="53" spans="1:28" s="95" customFormat="1" ht="19.5" customHeight="1">
      <c r="A53" s="124"/>
      <c r="B53" s="124"/>
      <c r="C53" s="124"/>
      <c r="E53" s="130"/>
      <c r="F53" s="129" t="s">
        <v>9</v>
      </c>
      <c r="G53" s="131"/>
      <c r="H53" s="129" t="s">
        <v>10</v>
      </c>
      <c r="I53" s="128"/>
      <c r="J53" s="129" t="s">
        <v>9</v>
      </c>
      <c r="K53" s="131"/>
      <c r="L53" s="129" t="s">
        <v>10</v>
      </c>
      <c r="N53" s="286"/>
      <c r="O53" s="286"/>
      <c r="P53" s="290"/>
      <c r="Q53" s="290"/>
      <c r="R53" s="283"/>
      <c r="S53" s="27"/>
      <c r="T53" s="27"/>
      <c r="V53" s="283"/>
      <c r="W53" s="283"/>
      <c r="X53" s="283"/>
      <c r="Y53" s="283"/>
      <c r="Z53" s="283"/>
      <c r="AA53" s="283"/>
      <c r="AB53" s="283"/>
    </row>
    <row r="54" spans="1:28" s="95" customFormat="1" ht="19.5" customHeight="1">
      <c r="A54" s="124"/>
      <c r="B54" s="124"/>
      <c r="C54" s="124"/>
      <c r="D54" s="132" t="s">
        <v>11</v>
      </c>
      <c r="E54" s="130"/>
      <c r="F54" s="133" t="s">
        <v>12</v>
      </c>
      <c r="G54" s="130"/>
      <c r="H54" s="133" t="s">
        <v>12</v>
      </c>
      <c r="I54" s="134"/>
      <c r="J54" s="133" t="s">
        <v>12</v>
      </c>
      <c r="K54" s="130"/>
      <c r="L54" s="133" t="s">
        <v>12</v>
      </c>
      <c r="N54" s="286"/>
      <c r="O54" s="286"/>
      <c r="P54" s="290"/>
      <c r="Q54" s="290"/>
      <c r="R54" s="283"/>
      <c r="S54" s="27"/>
      <c r="T54" s="27"/>
      <c r="V54" s="283"/>
      <c r="W54" s="283"/>
      <c r="X54" s="283"/>
      <c r="Y54" s="283"/>
      <c r="Z54" s="283"/>
      <c r="AA54" s="283"/>
      <c r="AB54" s="283"/>
    </row>
    <row r="55" spans="1:28" ht="19.5" customHeight="1">
      <c r="A55" s="109" t="s">
        <v>171</v>
      </c>
      <c r="B55" s="109"/>
      <c r="C55" s="109"/>
      <c r="D55" s="109"/>
      <c r="F55" s="261"/>
      <c r="J55" s="264"/>
      <c r="L55" s="115"/>
      <c r="P55" s="290"/>
      <c r="Q55" s="290"/>
      <c r="R55" s="283"/>
      <c r="V55" s="283"/>
      <c r="W55" s="283"/>
      <c r="X55" s="283"/>
      <c r="Y55" s="283"/>
      <c r="Z55" s="283"/>
      <c r="AA55" s="283"/>
      <c r="AB55" s="283"/>
    </row>
    <row r="56" spans="1:28" ht="19.5" customHeight="1">
      <c r="A56" s="110" t="s">
        <v>172</v>
      </c>
      <c r="B56" s="109"/>
      <c r="C56" s="109"/>
      <c r="D56" s="112"/>
      <c r="F56" s="268">
        <v>-22003282</v>
      </c>
      <c r="H56" s="135">
        <v>-15179617</v>
      </c>
      <c r="J56" s="277">
        <v>-22000291</v>
      </c>
      <c r="L56" s="136">
        <v>-15179617</v>
      </c>
      <c r="P56" s="290"/>
      <c r="Q56" s="290"/>
      <c r="R56" s="283"/>
      <c r="V56" s="283"/>
      <c r="W56" s="283"/>
      <c r="X56" s="283"/>
      <c r="Y56" s="283"/>
      <c r="Z56" s="283"/>
      <c r="AA56" s="283"/>
      <c r="AB56" s="283"/>
    </row>
    <row r="57" spans="1:28" ht="19.5" customHeight="1">
      <c r="A57" s="27" t="s">
        <v>173</v>
      </c>
      <c r="D57" s="137"/>
      <c r="F57" s="264">
        <v>-163973</v>
      </c>
      <c r="H57" s="115">
        <v>-23760</v>
      </c>
      <c r="J57" s="277">
        <v>-163973</v>
      </c>
      <c r="L57" s="136">
        <v>-23760</v>
      </c>
      <c r="P57" s="290"/>
      <c r="Q57" s="290"/>
      <c r="R57" s="283"/>
      <c r="V57" s="283"/>
      <c r="W57" s="283"/>
      <c r="X57" s="283"/>
      <c r="Y57" s="283"/>
      <c r="Z57" s="283"/>
      <c r="AA57" s="283"/>
      <c r="AB57" s="283"/>
    </row>
    <row r="58" spans="1:28" ht="19.5" customHeight="1">
      <c r="A58" s="27" t="s">
        <v>174</v>
      </c>
      <c r="D58" s="137"/>
      <c r="F58" s="264">
        <v>-2013278</v>
      </c>
      <c r="H58" s="115">
        <v>0</v>
      </c>
      <c r="J58" s="277">
        <v>-2013278</v>
      </c>
      <c r="L58" s="115">
        <v>0</v>
      </c>
      <c r="P58" s="290"/>
      <c r="Q58" s="290"/>
      <c r="R58" s="283"/>
      <c r="V58" s="283"/>
      <c r="W58" s="283"/>
      <c r="X58" s="283"/>
      <c r="Y58" s="283"/>
      <c r="Z58" s="283"/>
      <c r="AA58" s="283"/>
      <c r="AB58" s="283"/>
    </row>
    <row r="59" spans="1:28" ht="19.5" customHeight="1">
      <c r="A59" s="27" t="s">
        <v>175</v>
      </c>
      <c r="D59" s="137"/>
      <c r="F59" s="264">
        <v>12622500</v>
      </c>
      <c r="H59" s="115">
        <v>0</v>
      </c>
      <c r="J59" s="264">
        <v>12622500</v>
      </c>
      <c r="L59" s="115">
        <v>0</v>
      </c>
      <c r="P59" s="290"/>
      <c r="Q59" s="290"/>
      <c r="R59" s="283"/>
      <c r="V59" s="283"/>
      <c r="W59" s="283"/>
      <c r="X59" s="283"/>
      <c r="Y59" s="283"/>
      <c r="Z59" s="283"/>
      <c r="AA59" s="283"/>
      <c r="AB59" s="283"/>
    </row>
    <row r="60" spans="1:28" ht="19.5" customHeight="1">
      <c r="A60" s="27" t="s">
        <v>176</v>
      </c>
      <c r="D60" s="137">
        <v>20</v>
      </c>
      <c r="F60" s="264">
        <v>0</v>
      </c>
      <c r="H60" s="115">
        <v>0</v>
      </c>
      <c r="J60" s="277">
        <v>-14000000</v>
      </c>
      <c r="L60" s="136">
        <v>-3100000</v>
      </c>
      <c r="P60" s="290"/>
      <c r="Q60" s="290"/>
      <c r="R60" s="283"/>
      <c r="V60" s="283"/>
      <c r="W60" s="283"/>
      <c r="X60" s="283"/>
      <c r="Y60" s="283"/>
      <c r="Z60" s="283"/>
      <c r="AA60" s="283"/>
      <c r="AB60" s="283"/>
    </row>
    <row r="61" spans="1:28" ht="19.5" customHeight="1">
      <c r="A61" s="27" t="s">
        <v>177</v>
      </c>
      <c r="D61" s="112"/>
      <c r="F61" s="264">
        <v>0</v>
      </c>
      <c r="H61" s="115">
        <v>0</v>
      </c>
      <c r="J61" s="264">
        <v>0</v>
      </c>
      <c r="L61" s="136">
        <v>13400000</v>
      </c>
      <c r="P61" s="290"/>
      <c r="Q61" s="290"/>
      <c r="R61" s="283"/>
      <c r="V61" s="283"/>
      <c r="W61" s="283"/>
      <c r="X61" s="283"/>
      <c r="Y61" s="283"/>
      <c r="Z61" s="283"/>
      <c r="AA61" s="283"/>
      <c r="AB61" s="283"/>
    </row>
    <row r="62" spans="1:28" ht="19.5" customHeight="1">
      <c r="A62" s="27" t="s">
        <v>178</v>
      </c>
      <c r="D62" s="137"/>
      <c r="F62" s="267">
        <v>260253</v>
      </c>
      <c r="H62" s="121">
        <v>347977</v>
      </c>
      <c r="J62" s="264">
        <v>260161</v>
      </c>
      <c r="L62" s="115">
        <v>1004976</v>
      </c>
      <c r="P62" s="290"/>
      <c r="Q62" s="290"/>
      <c r="R62" s="283"/>
      <c r="V62" s="283"/>
      <c r="W62" s="283"/>
      <c r="X62" s="283"/>
      <c r="Y62" s="283"/>
      <c r="Z62" s="283"/>
      <c r="AA62" s="283"/>
      <c r="AB62" s="283"/>
    </row>
    <row r="63" spans="1:28" ht="6" customHeight="1">
      <c r="A63" s="110"/>
      <c r="B63" s="110"/>
      <c r="C63" s="110"/>
      <c r="D63" s="112"/>
      <c r="F63" s="269"/>
      <c r="H63" s="138"/>
      <c r="J63" s="269"/>
      <c r="L63" s="138"/>
      <c r="P63" s="290"/>
      <c r="Q63" s="290"/>
      <c r="R63" s="283"/>
      <c r="V63" s="283"/>
      <c r="W63" s="283"/>
      <c r="X63" s="283"/>
      <c r="Y63" s="283"/>
      <c r="Z63" s="283"/>
      <c r="AA63" s="283"/>
      <c r="AB63" s="283"/>
    </row>
    <row r="64" spans="1:28" ht="19.5" customHeight="1">
      <c r="A64" s="139" t="s">
        <v>179</v>
      </c>
      <c r="B64" s="139"/>
      <c r="C64" s="139"/>
      <c r="D64" s="137"/>
      <c r="F64" s="267">
        <f>SUM(F56:F63)</f>
        <v>-11297780</v>
      </c>
      <c r="H64" s="121">
        <f>SUM(H56:H63)</f>
        <v>-14855400</v>
      </c>
      <c r="J64" s="267">
        <f>SUM(J56:J63)</f>
        <v>-25294881</v>
      </c>
      <c r="L64" s="121">
        <f>SUM(L56:L63)</f>
        <v>-3898401</v>
      </c>
      <c r="P64" s="290"/>
      <c r="Q64" s="290"/>
      <c r="R64" s="283"/>
      <c r="V64" s="283"/>
      <c r="W64" s="283"/>
      <c r="X64" s="283"/>
      <c r="Y64" s="283"/>
      <c r="Z64" s="283"/>
      <c r="AA64" s="283"/>
      <c r="AB64" s="283"/>
    </row>
    <row r="65" spans="1:28" ht="10.15" customHeight="1">
      <c r="A65" s="139"/>
      <c r="B65" s="139"/>
      <c r="C65" s="139"/>
      <c r="D65" s="137"/>
      <c r="F65" s="264"/>
      <c r="H65" s="115"/>
      <c r="J65" s="264"/>
      <c r="L65" s="115"/>
      <c r="P65" s="290"/>
      <c r="Q65" s="290"/>
      <c r="R65" s="283"/>
      <c r="S65" s="95"/>
      <c r="V65" s="283"/>
      <c r="W65" s="283"/>
      <c r="X65" s="283"/>
      <c r="Y65" s="283"/>
      <c r="Z65" s="283"/>
      <c r="AA65" s="283"/>
      <c r="AB65" s="283"/>
    </row>
    <row r="66" spans="1:28" s="95" customFormat="1" ht="19.5" customHeight="1">
      <c r="A66" s="126" t="s">
        <v>180</v>
      </c>
      <c r="B66" s="140"/>
      <c r="C66" s="140"/>
      <c r="D66" s="141"/>
      <c r="F66" s="270"/>
      <c r="H66" s="125"/>
      <c r="J66" s="270"/>
      <c r="L66" s="125"/>
      <c r="N66" s="286"/>
      <c r="O66" s="286"/>
      <c r="P66" s="290"/>
      <c r="Q66" s="290"/>
      <c r="R66" s="283"/>
      <c r="T66" s="27"/>
      <c r="V66" s="283"/>
      <c r="W66" s="283"/>
      <c r="X66" s="283"/>
      <c r="Y66" s="283"/>
      <c r="Z66" s="283"/>
      <c r="AA66" s="283"/>
      <c r="AB66" s="283"/>
    </row>
    <row r="67" spans="1:28" s="95" customFormat="1" ht="19.5" customHeight="1">
      <c r="A67" s="95" t="s">
        <v>181</v>
      </c>
      <c r="B67" s="124"/>
      <c r="C67" s="124"/>
      <c r="D67" s="141"/>
      <c r="F67" s="271">
        <v>152335000</v>
      </c>
      <c r="G67" s="142"/>
      <c r="H67" s="142">
        <v>35863801</v>
      </c>
      <c r="I67" s="142"/>
      <c r="J67" s="270">
        <v>152335000</v>
      </c>
      <c r="K67" s="142"/>
      <c r="L67" s="125">
        <v>35863801</v>
      </c>
      <c r="N67" s="286"/>
      <c r="O67" s="286"/>
      <c r="P67" s="290"/>
      <c r="Q67" s="290"/>
      <c r="R67" s="283"/>
      <c r="V67" s="283"/>
      <c r="W67" s="283"/>
      <c r="X67" s="283"/>
      <c r="Y67" s="283"/>
      <c r="Z67" s="283"/>
      <c r="AA67" s="283"/>
      <c r="AB67" s="283"/>
    </row>
    <row r="68" spans="1:28" s="95" customFormat="1" ht="19.5" customHeight="1">
      <c r="A68" s="95" t="s">
        <v>182</v>
      </c>
      <c r="B68" s="124"/>
      <c r="C68" s="124"/>
      <c r="D68" s="141"/>
      <c r="F68" s="271">
        <v>-60000000</v>
      </c>
      <c r="H68" s="142">
        <v>-38913489</v>
      </c>
      <c r="J68" s="270">
        <v>-60000000</v>
      </c>
      <c r="L68" s="125">
        <v>-38913489</v>
      </c>
      <c r="N68" s="286"/>
      <c r="O68" s="286"/>
      <c r="P68" s="290"/>
      <c r="Q68" s="290"/>
      <c r="R68" s="283"/>
      <c r="V68" s="283"/>
      <c r="W68" s="283"/>
      <c r="X68" s="283"/>
      <c r="Y68" s="283"/>
      <c r="Z68" s="283"/>
      <c r="AA68" s="283"/>
      <c r="AB68" s="283"/>
    </row>
    <row r="69" spans="1:28" s="95" customFormat="1" ht="19.5" customHeight="1">
      <c r="A69" s="140" t="s">
        <v>183</v>
      </c>
      <c r="B69" s="124"/>
      <c r="C69" s="124"/>
      <c r="D69" s="298">
        <v>14.1</v>
      </c>
      <c r="F69" s="271">
        <v>17385680</v>
      </c>
      <c r="H69" s="142">
        <v>0</v>
      </c>
      <c r="J69" s="271">
        <v>17385680</v>
      </c>
      <c r="L69" s="125">
        <v>0</v>
      </c>
      <c r="N69" s="286"/>
      <c r="O69" s="286"/>
      <c r="P69" s="290"/>
      <c r="Q69" s="290"/>
      <c r="R69" s="283"/>
      <c r="V69" s="283"/>
      <c r="W69" s="283"/>
      <c r="X69" s="283"/>
      <c r="Y69" s="283"/>
      <c r="Z69" s="283"/>
      <c r="AA69" s="283"/>
      <c r="AB69" s="283"/>
    </row>
    <row r="70" spans="1:28" s="95" customFormat="1" ht="19.5" customHeight="1">
      <c r="A70" s="95" t="s">
        <v>184</v>
      </c>
      <c r="B70" s="124"/>
      <c r="C70" s="124"/>
      <c r="D70" s="298">
        <v>14.1</v>
      </c>
      <c r="F70" s="271">
        <v>-5248024</v>
      </c>
      <c r="H70" s="142">
        <v>-4306538</v>
      </c>
      <c r="J70" s="270">
        <v>-5248024</v>
      </c>
      <c r="L70" s="125">
        <v>-4306538</v>
      </c>
      <c r="N70" s="286"/>
      <c r="O70" s="286"/>
      <c r="P70" s="290"/>
      <c r="Q70" s="290"/>
      <c r="R70" s="283"/>
      <c r="V70" s="283"/>
      <c r="W70" s="283"/>
      <c r="X70" s="283"/>
      <c r="Y70" s="283"/>
      <c r="Z70" s="283"/>
      <c r="AA70" s="283"/>
      <c r="AB70" s="283"/>
    </row>
    <row r="71" spans="1:28" s="95" customFormat="1" ht="19.5" customHeight="1">
      <c r="A71" s="95" t="s">
        <v>185</v>
      </c>
      <c r="B71" s="124"/>
      <c r="C71" s="124"/>
      <c r="D71" s="298">
        <v>14.2</v>
      </c>
      <c r="F71" s="271">
        <v>500000000</v>
      </c>
      <c r="H71" s="142">
        <v>0</v>
      </c>
      <c r="J71" s="270">
        <v>500000000</v>
      </c>
      <c r="L71" s="125">
        <v>0</v>
      </c>
      <c r="N71" s="286"/>
      <c r="O71" s="286"/>
      <c r="P71" s="290"/>
      <c r="Q71" s="290"/>
      <c r="R71" s="283"/>
      <c r="V71" s="283"/>
      <c r="W71" s="283"/>
      <c r="X71" s="283"/>
      <c r="Y71" s="283"/>
      <c r="Z71" s="283"/>
      <c r="AA71" s="283"/>
      <c r="AB71" s="283"/>
    </row>
    <row r="72" spans="1:28" s="95" customFormat="1" ht="19.5" customHeight="1">
      <c r="A72" s="95" t="s">
        <v>186</v>
      </c>
      <c r="B72" s="124"/>
      <c r="C72" s="124"/>
      <c r="D72" s="298">
        <v>14.2</v>
      </c>
      <c r="F72" s="271">
        <v>-8060000</v>
      </c>
      <c r="H72" s="142">
        <v>0</v>
      </c>
      <c r="J72" s="271">
        <v>-8060000</v>
      </c>
      <c r="L72" s="125">
        <v>0</v>
      </c>
      <c r="N72" s="286"/>
      <c r="O72" s="286"/>
      <c r="P72" s="290"/>
      <c r="Q72" s="290"/>
      <c r="R72" s="283"/>
      <c r="V72" s="283"/>
      <c r="W72" s="283"/>
      <c r="X72" s="283"/>
      <c r="Y72" s="283"/>
      <c r="Z72" s="283"/>
      <c r="AA72" s="283"/>
      <c r="AB72" s="283"/>
    </row>
    <row r="73" spans="1:28" s="95" customFormat="1" ht="19.5" customHeight="1">
      <c r="A73" s="95" t="s">
        <v>187</v>
      </c>
      <c r="B73" s="124"/>
      <c r="C73" s="124"/>
      <c r="D73" s="141">
        <v>15</v>
      </c>
      <c r="F73" s="271">
        <v>-6286322</v>
      </c>
      <c r="H73" s="142">
        <v>-6106723</v>
      </c>
      <c r="J73" s="270">
        <v>-6250587</v>
      </c>
      <c r="L73" s="125">
        <v>-6007876</v>
      </c>
      <c r="N73" s="286"/>
      <c r="O73" s="286"/>
      <c r="P73" s="290"/>
      <c r="Q73" s="290"/>
      <c r="R73" s="283"/>
      <c r="S73" s="27"/>
      <c r="V73" s="283"/>
      <c r="W73" s="283"/>
      <c r="X73" s="283"/>
      <c r="Y73" s="283"/>
      <c r="Z73" s="283"/>
      <c r="AA73" s="283"/>
      <c r="AB73" s="283"/>
    </row>
    <row r="74" spans="1:28" s="95" customFormat="1" ht="6" customHeight="1">
      <c r="A74" s="124"/>
      <c r="B74" s="124"/>
      <c r="C74" s="124"/>
      <c r="D74" s="141"/>
      <c r="F74" s="272"/>
      <c r="H74" s="143"/>
      <c r="J74" s="272"/>
      <c r="L74" s="143"/>
      <c r="N74" s="286"/>
      <c r="O74" s="286"/>
      <c r="P74" s="290"/>
      <c r="Q74" s="290"/>
      <c r="R74" s="283"/>
      <c r="S74" s="27"/>
      <c r="V74" s="283"/>
      <c r="W74" s="283"/>
      <c r="X74" s="283"/>
      <c r="Y74" s="283"/>
      <c r="Z74" s="283"/>
      <c r="AA74" s="283"/>
      <c r="AB74" s="283"/>
    </row>
    <row r="75" spans="1:28" s="95" customFormat="1" ht="19.5" customHeight="1">
      <c r="A75" s="124" t="s">
        <v>188</v>
      </c>
      <c r="B75" s="124"/>
      <c r="C75" s="124"/>
      <c r="D75" s="141"/>
      <c r="F75" s="273">
        <f>SUM(F67:F74)</f>
        <v>590126334</v>
      </c>
      <c r="H75" s="123">
        <f>SUM(H67:H74)</f>
        <v>-13462949</v>
      </c>
      <c r="J75" s="273">
        <f>SUM(J67:J74)</f>
        <v>590162069</v>
      </c>
      <c r="L75" s="123">
        <f>SUM(L67:L74)</f>
        <v>-13364102</v>
      </c>
      <c r="N75" s="286"/>
      <c r="O75" s="286"/>
      <c r="P75" s="290"/>
      <c r="Q75" s="290"/>
      <c r="R75" s="283"/>
      <c r="S75" s="27"/>
      <c r="V75" s="283"/>
      <c r="W75" s="283"/>
      <c r="X75" s="283"/>
      <c r="Y75" s="283"/>
      <c r="Z75" s="283"/>
      <c r="AA75" s="283"/>
      <c r="AB75" s="283"/>
    </row>
    <row r="76" spans="1:28" s="95" customFormat="1" ht="10.15" customHeight="1">
      <c r="A76" s="98"/>
      <c r="B76" s="116"/>
      <c r="C76" s="116"/>
      <c r="D76" s="116"/>
      <c r="F76" s="270"/>
      <c r="H76" s="125"/>
      <c r="J76" s="270"/>
      <c r="L76" s="125"/>
      <c r="N76" s="286"/>
      <c r="O76" s="286"/>
      <c r="P76" s="290"/>
      <c r="Q76" s="290"/>
      <c r="R76" s="283"/>
      <c r="S76" s="27"/>
      <c r="V76" s="283"/>
      <c r="W76" s="283"/>
      <c r="X76" s="283"/>
      <c r="Y76" s="283"/>
      <c r="Z76" s="283"/>
      <c r="AA76" s="283"/>
      <c r="AB76" s="283"/>
    </row>
    <row r="77" spans="1:28" s="95" customFormat="1" ht="19.5" customHeight="1">
      <c r="A77" s="98" t="s">
        <v>189</v>
      </c>
      <c r="B77" s="116"/>
      <c r="C77" s="116"/>
      <c r="D77" s="144"/>
      <c r="F77" s="270">
        <f>F35+F64+F75</f>
        <v>553882935</v>
      </c>
      <c r="H77" s="125">
        <f>H35+H64+H75</f>
        <v>-68384151</v>
      </c>
      <c r="J77" s="270">
        <f>J35+J64+J75</f>
        <v>556734598</v>
      </c>
      <c r="L77" s="125">
        <f>L35+L64+L75</f>
        <v>-53973815</v>
      </c>
      <c r="N77" s="286"/>
      <c r="O77" s="286"/>
      <c r="P77" s="290"/>
      <c r="Q77" s="290"/>
      <c r="R77" s="283"/>
      <c r="S77" s="27"/>
      <c r="T77" s="27"/>
      <c r="V77" s="283"/>
      <c r="W77" s="283"/>
      <c r="X77" s="283"/>
      <c r="Y77" s="283"/>
      <c r="Z77" s="283"/>
      <c r="AA77" s="283"/>
      <c r="AB77" s="283"/>
    </row>
    <row r="78" spans="1:28" s="95" customFormat="1" ht="19.5" customHeight="1">
      <c r="A78" s="116" t="s">
        <v>190</v>
      </c>
      <c r="B78" s="116"/>
      <c r="C78" s="116"/>
      <c r="D78" s="144"/>
      <c r="F78" s="270">
        <v>123186180</v>
      </c>
      <c r="H78" s="125">
        <v>72678070</v>
      </c>
      <c r="J78" s="270">
        <v>114003914</v>
      </c>
      <c r="L78" s="125">
        <v>52682211</v>
      </c>
      <c r="N78" s="286"/>
      <c r="O78" s="286"/>
      <c r="P78" s="290"/>
      <c r="Q78" s="290"/>
      <c r="R78" s="283"/>
      <c r="S78" s="27"/>
      <c r="T78" s="27"/>
      <c r="V78" s="283"/>
      <c r="W78" s="283"/>
      <c r="X78" s="283"/>
      <c r="Y78" s="283"/>
      <c r="Z78" s="283"/>
      <c r="AA78" s="283"/>
      <c r="AB78" s="283"/>
    </row>
    <row r="79" spans="1:28" s="95" customFormat="1" ht="6" customHeight="1">
      <c r="A79" s="124"/>
      <c r="B79" s="124"/>
      <c r="C79" s="124"/>
      <c r="D79" s="141"/>
      <c r="F79" s="272"/>
      <c r="H79" s="143"/>
      <c r="J79" s="272"/>
      <c r="L79" s="143"/>
      <c r="N79" s="286"/>
      <c r="O79" s="286"/>
      <c r="P79" s="290"/>
      <c r="Q79" s="290"/>
      <c r="R79" s="283"/>
      <c r="S79" s="27"/>
      <c r="T79" s="27"/>
      <c r="V79" s="283"/>
      <c r="W79" s="283"/>
      <c r="X79" s="283"/>
      <c r="Y79" s="283"/>
      <c r="Z79" s="283"/>
      <c r="AA79" s="283"/>
      <c r="AB79" s="283"/>
    </row>
    <row r="80" spans="1:28" s="95" customFormat="1" ht="19.5" customHeight="1" thickBot="1">
      <c r="A80" s="98" t="s">
        <v>191</v>
      </c>
      <c r="B80" s="116"/>
      <c r="C80" s="116"/>
      <c r="D80" s="144"/>
      <c r="F80" s="274">
        <f>SUM(F77:F79)</f>
        <v>677069115</v>
      </c>
      <c r="H80" s="145">
        <f>SUM(H77:H79)</f>
        <v>4293919</v>
      </c>
      <c r="J80" s="274">
        <f>SUM(J77:J79)</f>
        <v>670738512</v>
      </c>
      <c r="L80" s="145">
        <f>SUM(L77:L79)</f>
        <v>-1291604</v>
      </c>
      <c r="N80" s="286"/>
      <c r="O80" s="286"/>
      <c r="P80" s="290"/>
      <c r="Q80" s="290"/>
      <c r="R80" s="283"/>
      <c r="S80" s="27"/>
      <c r="T80" s="27"/>
      <c r="V80" s="283"/>
      <c r="W80" s="283"/>
      <c r="X80" s="283"/>
      <c r="Y80" s="283"/>
      <c r="Z80" s="283"/>
      <c r="AA80" s="283"/>
      <c r="AB80" s="283"/>
    </row>
    <row r="81" spans="1:28" s="95" customFormat="1" ht="10.15" customHeight="1" thickTop="1">
      <c r="A81" s="146"/>
      <c r="D81" s="147"/>
      <c r="F81" s="275"/>
      <c r="G81" s="149"/>
      <c r="H81" s="148"/>
      <c r="I81" s="149"/>
      <c r="J81" s="275"/>
      <c r="K81" s="149"/>
      <c r="L81" s="148"/>
      <c r="N81" s="286"/>
      <c r="O81" s="286"/>
      <c r="P81" s="290"/>
      <c r="Q81" s="290"/>
      <c r="R81" s="283"/>
      <c r="S81" s="27"/>
      <c r="T81" s="27"/>
      <c r="V81" s="283"/>
      <c r="W81" s="283"/>
      <c r="X81" s="283"/>
      <c r="Y81" s="283"/>
      <c r="Z81" s="283"/>
      <c r="AA81" s="283"/>
      <c r="AB81" s="283"/>
    </row>
    <row r="82" spans="1:28" s="95" customFormat="1" ht="19.5" customHeight="1">
      <c r="A82" s="151" t="s">
        <v>15</v>
      </c>
      <c r="D82" s="147"/>
      <c r="F82" s="275"/>
      <c r="G82" s="149"/>
      <c r="H82" s="148"/>
      <c r="I82" s="149"/>
      <c r="J82" s="275"/>
      <c r="K82" s="149"/>
      <c r="L82" s="148"/>
      <c r="N82" s="286"/>
      <c r="O82" s="286"/>
      <c r="P82" s="290"/>
      <c r="Q82" s="290"/>
      <c r="R82" s="283"/>
      <c r="S82" s="27"/>
      <c r="T82" s="27"/>
      <c r="V82" s="283"/>
      <c r="W82" s="283"/>
      <c r="X82" s="283"/>
      <c r="Y82" s="283"/>
      <c r="Z82" s="283"/>
      <c r="AA82" s="283"/>
      <c r="AB82" s="283"/>
    </row>
    <row r="83" spans="1:28" s="95" customFormat="1" ht="19.5" customHeight="1">
      <c r="A83" s="146" t="s">
        <v>15</v>
      </c>
      <c r="D83" s="147"/>
      <c r="F83" s="270">
        <v>679018357</v>
      </c>
      <c r="H83" s="125">
        <v>18799840</v>
      </c>
      <c r="J83" s="270">
        <v>670738512</v>
      </c>
      <c r="L83" s="125">
        <v>10977268</v>
      </c>
      <c r="N83" s="286"/>
      <c r="O83" s="286"/>
      <c r="P83" s="290"/>
      <c r="Q83" s="290"/>
      <c r="R83" s="283"/>
      <c r="S83" s="27"/>
      <c r="T83" s="27"/>
      <c r="V83" s="283"/>
      <c r="W83" s="283"/>
      <c r="X83" s="283"/>
      <c r="Y83" s="283"/>
      <c r="Z83" s="283"/>
      <c r="AA83" s="283"/>
      <c r="AB83" s="283"/>
    </row>
    <row r="84" spans="1:28" s="95" customFormat="1" ht="19.5" customHeight="1">
      <c r="A84" s="146" t="s">
        <v>192</v>
      </c>
      <c r="D84" s="147">
        <v>14</v>
      </c>
      <c r="F84" s="273">
        <v>-1949242</v>
      </c>
      <c r="H84" s="123">
        <v>-14505921</v>
      </c>
      <c r="J84" s="273">
        <v>0</v>
      </c>
      <c r="L84" s="123">
        <v>-12268872</v>
      </c>
      <c r="N84" s="286"/>
      <c r="O84" s="286"/>
      <c r="P84" s="290"/>
      <c r="Q84" s="290"/>
      <c r="R84" s="283"/>
      <c r="S84" s="27"/>
      <c r="T84" s="27"/>
      <c r="V84" s="283"/>
      <c r="W84" s="283"/>
      <c r="X84" s="283"/>
      <c r="Y84" s="283"/>
      <c r="Z84" s="283"/>
      <c r="AA84" s="283"/>
      <c r="AB84" s="283"/>
    </row>
    <row r="85" spans="1:28" s="95" customFormat="1" ht="6" customHeight="1">
      <c r="A85" s="146"/>
      <c r="D85" s="147"/>
      <c r="F85" s="270"/>
      <c r="G85" s="156"/>
      <c r="H85" s="125"/>
      <c r="I85" s="156"/>
      <c r="J85" s="270"/>
      <c r="K85" s="156"/>
      <c r="L85" s="125"/>
      <c r="N85" s="286"/>
      <c r="O85" s="286"/>
      <c r="P85" s="290"/>
      <c r="Q85" s="290"/>
      <c r="R85" s="283"/>
      <c r="S85" s="27"/>
      <c r="T85" s="27"/>
      <c r="V85" s="283"/>
      <c r="W85" s="283"/>
      <c r="X85" s="283"/>
      <c r="Y85" s="283"/>
      <c r="Z85" s="283"/>
      <c r="AA85" s="283"/>
      <c r="AB85" s="283"/>
    </row>
    <row r="86" spans="1:28" s="95" customFormat="1" ht="19.5" customHeight="1" thickBot="1">
      <c r="A86" s="146"/>
      <c r="D86" s="147"/>
      <c r="F86" s="274">
        <f>SUM(F83:F85)</f>
        <v>677069115</v>
      </c>
      <c r="H86" s="145">
        <f>SUM(H83:H85)</f>
        <v>4293919</v>
      </c>
      <c r="J86" s="274">
        <f>SUM(J83:J85)</f>
        <v>670738512</v>
      </c>
      <c r="L86" s="145">
        <f>SUM(L83:L85)</f>
        <v>-1291604</v>
      </c>
      <c r="N86" s="286"/>
      <c r="O86" s="286"/>
      <c r="P86" s="290"/>
      <c r="Q86" s="290"/>
      <c r="R86" s="283"/>
      <c r="S86" s="27"/>
      <c r="T86" s="27"/>
      <c r="V86" s="283"/>
      <c r="W86" s="283"/>
      <c r="X86" s="283"/>
      <c r="Y86" s="283"/>
      <c r="Z86" s="283"/>
      <c r="AA86" s="283"/>
      <c r="AB86" s="283"/>
    </row>
    <row r="87" spans="1:28" s="95" customFormat="1" ht="10.15" customHeight="1" thickTop="1">
      <c r="A87" s="146"/>
      <c r="D87" s="147"/>
      <c r="F87" s="275"/>
      <c r="G87" s="149"/>
      <c r="H87" s="148"/>
      <c r="I87" s="149"/>
      <c r="J87" s="275"/>
      <c r="K87" s="149"/>
      <c r="L87" s="148"/>
      <c r="N87" s="286"/>
      <c r="O87" s="286"/>
      <c r="P87" s="290"/>
      <c r="Q87" s="290"/>
      <c r="R87" s="283"/>
      <c r="S87" s="27"/>
      <c r="T87" s="27"/>
      <c r="V87" s="283"/>
      <c r="W87" s="283"/>
      <c r="X87" s="283"/>
      <c r="Y87" s="283"/>
      <c r="Z87" s="283"/>
      <c r="AA87" s="283"/>
      <c r="AB87" s="283"/>
    </row>
    <row r="88" spans="1:28" s="95" customFormat="1" ht="19.5" customHeight="1">
      <c r="A88" s="104" t="s">
        <v>193</v>
      </c>
      <c r="B88" s="124"/>
      <c r="C88" s="124"/>
      <c r="D88" s="141"/>
      <c r="F88" s="276"/>
      <c r="J88" s="276"/>
      <c r="N88" s="286"/>
      <c r="O88" s="286"/>
      <c r="P88" s="290"/>
      <c r="Q88" s="290"/>
      <c r="R88" s="283"/>
      <c r="S88" s="27"/>
      <c r="T88" s="27"/>
      <c r="V88" s="283"/>
      <c r="W88" s="283"/>
      <c r="X88" s="283"/>
      <c r="Y88" s="283"/>
      <c r="Z88" s="283"/>
      <c r="AA88" s="283"/>
      <c r="AB88" s="283"/>
    </row>
    <row r="89" spans="1:28" s="95" customFormat="1" ht="6" customHeight="1">
      <c r="A89" s="104"/>
      <c r="B89" s="124"/>
      <c r="C89" s="124"/>
      <c r="D89" s="141"/>
      <c r="F89" s="270"/>
      <c r="H89" s="125"/>
      <c r="J89" s="270"/>
      <c r="L89" s="125"/>
      <c r="N89" s="286"/>
      <c r="O89" s="286"/>
      <c r="P89" s="290"/>
      <c r="Q89" s="290"/>
      <c r="R89" s="283"/>
      <c r="S89" s="27"/>
      <c r="T89" s="27"/>
      <c r="V89" s="283"/>
      <c r="W89" s="283"/>
      <c r="X89" s="283"/>
      <c r="Y89" s="283"/>
      <c r="Z89" s="283"/>
      <c r="AA89" s="283"/>
      <c r="AB89" s="283"/>
    </row>
    <row r="90" spans="1:28" s="95" customFormat="1" ht="19.5" customHeight="1">
      <c r="A90" s="146" t="s">
        <v>194</v>
      </c>
      <c r="D90" s="147"/>
      <c r="F90" s="270">
        <v>9832573</v>
      </c>
      <c r="G90" s="149"/>
      <c r="H90" s="125">
        <v>0</v>
      </c>
      <c r="I90" s="149"/>
      <c r="J90" s="270">
        <v>9832573</v>
      </c>
      <c r="K90" s="149"/>
      <c r="L90" s="125">
        <v>0</v>
      </c>
      <c r="N90" s="286"/>
      <c r="O90" s="286"/>
      <c r="P90" s="290"/>
      <c r="Q90" s="290"/>
      <c r="R90" s="283"/>
      <c r="S90" s="27"/>
      <c r="T90" s="27"/>
      <c r="V90" s="283"/>
      <c r="W90" s="283"/>
      <c r="X90" s="283"/>
      <c r="Y90" s="283"/>
      <c r="Z90" s="283"/>
      <c r="AA90" s="283"/>
      <c r="AB90" s="283"/>
    </row>
    <row r="91" spans="1:28" s="95" customFormat="1" ht="19.5" customHeight="1">
      <c r="A91" s="146" t="s">
        <v>195</v>
      </c>
      <c r="D91" s="147"/>
      <c r="F91" s="270">
        <v>2087507</v>
      </c>
      <c r="G91" s="149"/>
      <c r="H91" s="125">
        <v>1976536</v>
      </c>
      <c r="I91" s="149"/>
      <c r="J91" s="270">
        <v>2087507</v>
      </c>
      <c r="K91" s="149"/>
      <c r="L91" s="125">
        <v>1976536</v>
      </c>
      <c r="N91" s="286"/>
      <c r="O91" s="286"/>
      <c r="P91" s="290"/>
      <c r="Q91" s="290"/>
      <c r="R91" s="283"/>
      <c r="S91" s="27"/>
      <c r="T91" s="27"/>
      <c r="V91" s="283"/>
      <c r="W91" s="283"/>
      <c r="X91" s="283"/>
      <c r="Y91" s="283"/>
      <c r="Z91" s="283"/>
      <c r="AA91" s="283"/>
      <c r="AB91" s="283"/>
    </row>
    <row r="92" spans="1:28" s="95" customFormat="1" ht="19.5" customHeight="1">
      <c r="A92" s="146" t="s">
        <v>196</v>
      </c>
      <c r="D92" s="147"/>
      <c r="F92" s="270">
        <v>91859.5</v>
      </c>
      <c r="G92" s="149"/>
      <c r="H92" s="125">
        <v>6730.3</v>
      </c>
      <c r="I92" s="149"/>
      <c r="J92" s="278">
        <v>91859.5</v>
      </c>
      <c r="K92" s="149"/>
      <c r="L92" s="150">
        <v>6730.3</v>
      </c>
      <c r="N92" s="286"/>
      <c r="O92" s="286"/>
      <c r="P92" s="290"/>
      <c r="Q92" s="290"/>
      <c r="R92" s="283"/>
      <c r="S92" s="27"/>
      <c r="T92" s="27"/>
      <c r="V92" s="283"/>
      <c r="W92" s="283"/>
      <c r="X92" s="283"/>
      <c r="Y92" s="283"/>
      <c r="Z92" s="283"/>
      <c r="AA92" s="283"/>
      <c r="AB92" s="283"/>
    </row>
    <row r="93" spans="1:28" s="95" customFormat="1" ht="17.25" customHeight="1">
      <c r="A93" s="146"/>
      <c r="D93" s="147"/>
      <c r="F93" s="125"/>
      <c r="G93" s="149"/>
      <c r="H93" s="125"/>
      <c r="I93" s="149"/>
      <c r="J93" s="150"/>
      <c r="K93" s="149"/>
      <c r="L93" s="150"/>
      <c r="N93" s="286"/>
      <c r="O93" s="286"/>
      <c r="P93" s="290"/>
      <c r="Q93" s="290"/>
      <c r="R93" s="283"/>
      <c r="S93" s="27"/>
      <c r="T93" s="27"/>
      <c r="V93" s="283"/>
      <c r="W93" s="283"/>
      <c r="X93" s="283"/>
      <c r="Y93" s="283"/>
      <c r="Z93" s="283"/>
      <c r="AA93" s="283"/>
      <c r="AB93" s="283"/>
    </row>
    <row r="94" spans="1:28" s="95" customFormat="1" ht="19.5" customHeight="1">
      <c r="A94" s="279" t="s">
        <v>37</v>
      </c>
      <c r="D94" s="147"/>
      <c r="F94" s="125"/>
      <c r="G94" s="149"/>
      <c r="H94" s="125"/>
      <c r="I94" s="149"/>
      <c r="J94" s="150"/>
      <c r="K94" s="149"/>
      <c r="L94" s="150"/>
      <c r="N94" s="286"/>
      <c r="O94" s="286"/>
      <c r="P94" s="290"/>
      <c r="Q94" s="290"/>
      <c r="R94" s="283"/>
      <c r="S94" s="27"/>
      <c r="T94" s="27"/>
      <c r="V94" s="283"/>
      <c r="W94" s="283"/>
      <c r="X94" s="283"/>
      <c r="Y94" s="283"/>
      <c r="Z94" s="283"/>
      <c r="AA94" s="283"/>
      <c r="AB94" s="283"/>
    </row>
    <row r="95" spans="1:28" s="95" customFormat="1" ht="13.5" customHeight="1">
      <c r="A95" s="146"/>
      <c r="D95" s="147"/>
      <c r="F95" s="125"/>
      <c r="G95" s="149"/>
      <c r="H95" s="125"/>
      <c r="I95" s="149"/>
      <c r="J95" s="150"/>
      <c r="K95" s="149"/>
      <c r="L95" s="150"/>
      <c r="N95" s="286"/>
      <c r="O95" s="286"/>
      <c r="P95" s="290"/>
      <c r="Q95" s="290"/>
      <c r="R95" s="27"/>
      <c r="S95" s="27"/>
      <c r="T95" s="27"/>
      <c r="V95" s="283"/>
      <c r="W95" s="283"/>
      <c r="X95" s="283"/>
      <c r="Y95" s="283"/>
      <c r="Z95" s="283"/>
      <c r="AA95" s="283"/>
      <c r="AB95" s="283"/>
    </row>
    <row r="96" spans="1:28" s="95" customFormat="1" ht="21.95" customHeight="1">
      <c r="A96" s="152" t="str">
        <f>'T7'!A32</f>
        <v>หมายเหตุประกอบงบการเงินรวมและงบการเงินเฉพาะกิจการเป็นส่วนหนึ่งของงบการเงินนี้</v>
      </c>
      <c r="B96" s="102"/>
      <c r="C96" s="102"/>
      <c r="D96" s="102"/>
      <c r="E96" s="102"/>
      <c r="F96" s="102"/>
      <c r="G96" s="102"/>
      <c r="H96" s="102"/>
      <c r="I96" s="102"/>
      <c r="J96" s="153"/>
      <c r="K96" s="102"/>
      <c r="L96" s="153"/>
      <c r="N96" s="286"/>
      <c r="O96" s="286"/>
      <c r="P96" s="290"/>
      <c r="Q96" s="290"/>
      <c r="R96" s="27"/>
      <c r="S96" s="27"/>
      <c r="T96" s="27"/>
      <c r="U96" s="27"/>
      <c r="V96" s="283"/>
      <c r="W96" s="283"/>
      <c r="X96" s="283"/>
      <c r="Y96" s="283"/>
      <c r="Z96" s="283"/>
      <c r="AA96" s="283"/>
      <c r="AB96" s="283"/>
    </row>
    <row r="97" spans="6:28" ht="20.100000000000001" customHeight="1">
      <c r="F97" s="26"/>
      <c r="J97" s="26"/>
      <c r="P97" s="290"/>
      <c r="Q97" s="290"/>
      <c r="V97" s="283"/>
      <c r="W97" s="283"/>
      <c r="X97" s="283"/>
      <c r="Y97" s="283"/>
      <c r="Z97" s="283"/>
      <c r="AA97" s="283"/>
      <c r="AB97" s="283"/>
    </row>
    <row r="98" spans="6:28" ht="20.100000000000001" customHeight="1">
      <c r="P98" s="290"/>
      <c r="Q98" s="290"/>
      <c r="V98" s="283"/>
      <c r="W98" s="283"/>
      <c r="X98" s="283"/>
      <c r="Y98" s="283"/>
      <c r="Z98" s="283"/>
      <c r="AA98" s="283"/>
      <c r="AB98" s="283"/>
    </row>
    <row r="99" spans="6:28" ht="20.100000000000001" customHeight="1">
      <c r="V99" s="283"/>
      <c r="W99" s="283"/>
      <c r="X99" s="283"/>
      <c r="Y99" s="283"/>
      <c r="Z99" s="283"/>
      <c r="AA99" s="283"/>
      <c r="AB99" s="283"/>
    </row>
    <row r="100" spans="6:28" ht="20.100000000000001" customHeight="1">
      <c r="V100" s="283"/>
      <c r="W100" s="283"/>
      <c r="X100" s="283"/>
      <c r="Y100" s="283"/>
      <c r="Z100" s="283"/>
      <c r="AA100" s="283"/>
      <c r="AB100" s="283"/>
    </row>
  </sheetData>
  <mergeCells count="4">
    <mergeCell ref="F5:H5"/>
    <mergeCell ref="J5:L5"/>
    <mergeCell ref="F51:H51"/>
    <mergeCell ref="J51:L51"/>
  </mergeCells>
  <pageMargins left="0.8" right="0.5" top="0.5" bottom="0.6" header="0.49" footer="0.4"/>
  <pageSetup paperSize="9" scale="95" firstPageNumber="8" fitToHeight="0" orientation="portrait" useFirstPageNumber="1" horizontalDpi="1200" verticalDpi="1200" r:id="rId1"/>
  <headerFooter>
    <oddFooter>&amp;R&amp;"Browallia New,Regular"&amp;13&amp;P</oddFooter>
  </headerFooter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PricewaterhouseCoopers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Chonticha Ketngam</dc:creator>
  <cp:keywords/>
  <dc:description/>
  <cp:lastModifiedBy>Siriwan Boonsawat</cp:lastModifiedBy>
  <cp:revision/>
  <dcterms:created xsi:type="dcterms:W3CDTF">2021-05-10T08:11:29Z</dcterms:created>
  <dcterms:modified xsi:type="dcterms:W3CDTF">2025-06-20T10:28:13Z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" linkTarget="PROP_TYPE">
    <vt:r8>0</vt:r8>
  </property>
</Properties>
</file>