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1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Neng\2024\09.2024\Audit\Elcid(Revise)\"/>
    </mc:Choice>
  </mc:AlternateContent>
  <xr:revisionPtr revIDLastSave="0" documentId="8_{834EC293-3DE2-4118-AA33-FE86096CED39}" xr6:coauthVersionLast="47" xr6:coauthVersionMax="47" xr10:uidLastSave="{00000000-0000-0000-0000-000000000000}"/>
  <bookViews>
    <workbookView xWindow="-110" yWindow="-110" windowWidth="19420" windowHeight="10420" tabRatio="771" xr2:uid="{080F3B0B-9E66-456E-B643-8EEAB972936F}"/>
  </bookViews>
  <sheets>
    <sheet name="TH 2-4 (2)" sheetId="11" r:id="rId1"/>
    <sheet name="T 5 (3M)" sheetId="6" r:id="rId2"/>
    <sheet name="T6 (9M)" sheetId="7" r:id="rId3"/>
    <sheet name="T 7 conso" sheetId="3" r:id="rId4"/>
    <sheet name="T8" sheetId="4" r:id="rId5"/>
    <sheet name="T9-11" sheetId="10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</externalReferences>
  <definedNames>
    <definedName name="__123Graph_D" localSheetId="1" hidden="1">[1]A!#REF!</definedName>
    <definedName name="__123Graph_D" localSheetId="2" hidden="1">[1]A!#REF!</definedName>
    <definedName name="__123Graph_D" localSheetId="0" hidden="1">[2]A!#REF!</definedName>
    <definedName name="__123Graph_D" hidden="1">[2]A!#REF!</definedName>
    <definedName name="__f2" localSheetId="0" hidden="1">{#N/A,#N/A,FALSE,"COVER1.XLS ";#N/A,#N/A,FALSE,"RACT1.XLS";#N/A,#N/A,FALSE,"RACT2.XLS";#N/A,#N/A,FALSE,"ECCMP";#N/A,#N/A,FALSE,"WELDER.XLS"}</definedName>
    <definedName name="__f2" hidden="1">{#N/A,#N/A,FALSE,"COVER1.XLS ";#N/A,#N/A,FALSE,"RACT1.XLS";#N/A,#N/A,FALSE,"RACT2.XLS";#N/A,#N/A,FALSE,"ECCMP";#N/A,#N/A,FALSE,"WELDER.XLS"}</definedName>
    <definedName name="__IntlFixup" hidden="1">TRUE</definedName>
    <definedName name="__kvs1" localSheetId="0" hidden="1">{#N/A,#N/A,FALSE,"COVER1.XLS ";#N/A,#N/A,FALSE,"RACT1.XLS";#N/A,#N/A,FALSE,"RACT2.XLS";#N/A,#N/A,FALSE,"ECCMP";#N/A,#N/A,FALSE,"WELDER.XLS"}</definedName>
    <definedName name="__kvs1" hidden="1">{#N/A,#N/A,FALSE,"COVER1.XLS ";#N/A,#N/A,FALSE,"RACT1.XLS";#N/A,#N/A,FALSE,"RACT2.XLS";#N/A,#N/A,FALSE,"ECCMP";#N/A,#N/A,FALSE,"WELDER.XLS"}</definedName>
    <definedName name="__kvs2" localSheetId="0" hidden="1">{#N/A,#N/A,FALSE,"COVER1.XLS ";#N/A,#N/A,FALSE,"RACT1.XLS";#N/A,#N/A,FALSE,"RACT2.XLS";#N/A,#N/A,FALSE,"ECCMP";#N/A,#N/A,FALSE,"WELDER.XLS"}</definedName>
    <definedName name="__kvs2" hidden="1">{#N/A,#N/A,FALSE,"COVER1.XLS ";#N/A,#N/A,FALSE,"RACT1.XLS";#N/A,#N/A,FALSE,"RACT2.XLS";#N/A,#N/A,FALSE,"ECCMP";#N/A,#N/A,FALSE,"WELDER.XLS"}</definedName>
    <definedName name="__KVS3" localSheetId="0" hidden="1">{#N/A,#N/A,FALSE,"COVER1.XLS ";#N/A,#N/A,FALSE,"RACT1.XLS";#N/A,#N/A,FALSE,"RACT2.XLS";#N/A,#N/A,FALSE,"ECCMP";#N/A,#N/A,FALSE,"WELDER.XLS"}</definedName>
    <definedName name="__KVS3" hidden="1">{#N/A,#N/A,FALSE,"COVER1.XLS ";#N/A,#N/A,FALSE,"RACT1.XLS";#N/A,#N/A,FALSE,"RACT2.XLS";#N/A,#N/A,FALSE,"ECCMP";#N/A,#N/A,FALSE,"WELDER.XLS"}</definedName>
    <definedName name="__kvs5" localSheetId="0" hidden="1">{#N/A,#N/A,FALSE,"COVER.XLS";#N/A,#N/A,FALSE,"RACT1.XLS";#N/A,#N/A,FALSE,"RACT2.XLS";#N/A,#N/A,FALSE,"ECCMP";#N/A,#N/A,FALSE,"WELDER.XLS"}</definedName>
    <definedName name="__kvs5" hidden="1">{#N/A,#N/A,FALSE,"COVER.XLS";#N/A,#N/A,FALSE,"RACT1.XLS";#N/A,#N/A,FALSE,"RACT2.XLS";#N/A,#N/A,FALSE,"ECCMP";#N/A,#N/A,FALSE,"WELDER.XLS"}</definedName>
    <definedName name="__kvs8" localSheetId="0" hidden="1">{#N/A,#N/A,FALSE,"COVER1.XLS ";#N/A,#N/A,FALSE,"RACT1.XLS";#N/A,#N/A,FALSE,"RACT2.XLS";#N/A,#N/A,FALSE,"ECCMP";#N/A,#N/A,FALSE,"WELDER.XLS"}</definedName>
    <definedName name="__kvs8" hidden="1">{#N/A,#N/A,FALSE,"COVER1.XLS ";#N/A,#N/A,FALSE,"RACT1.XLS";#N/A,#N/A,FALSE,"RACT2.XLS";#N/A,#N/A,FALSE,"ECCMP";#N/A,#N/A,FALSE,"WELDER.XLS"}</definedName>
    <definedName name="__lk1" localSheetId="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__lk1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__MB2" localSheetId="0" hidden="1">{#N/A,#N/A,FALSE,"COVER.XLS";#N/A,#N/A,FALSE,"RACT1.XLS";#N/A,#N/A,FALSE,"RACT2.XLS";#N/A,#N/A,FALSE,"ECCMP";#N/A,#N/A,FALSE,"WELDER.XLS"}</definedName>
    <definedName name="__MB2" hidden="1">{#N/A,#N/A,FALSE,"COVER.XLS";#N/A,#N/A,FALSE,"RACT1.XLS";#N/A,#N/A,FALSE,"RACT2.XLS";#N/A,#N/A,FALSE,"ECCMP";#N/A,#N/A,FALSE,"WELDER.XLS"}</definedName>
    <definedName name="__tr1" localSheetId="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__tr1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__TR2" localSheetId="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__TR2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_1_0_0Cwvu.GREY_A" hidden="1">[3]TargIS!#REF!</definedName>
    <definedName name="_11_0_0Cwvu.GREY_A" hidden="1">[4]TargIS!#REF!</definedName>
    <definedName name="_12_0_0Cwvu.GREY_A" hidden="1">[5]TargIS!#REF!</definedName>
    <definedName name="_16_0_0Cwvu.GREY_A" hidden="1">[4]TargIS!#REF!</definedName>
    <definedName name="_1Table2_" hidden="1">[6]BEV!#REF!</definedName>
    <definedName name="_2_0_Table2_" hidden="1">[6]BEV!#REF!</definedName>
    <definedName name="_3S" hidden="1">[7]FINANCIALS!#REF!</definedName>
    <definedName name="_4Table2_" hidden="1">[6]BEV!#REF!</definedName>
    <definedName name="_5Table2_" hidden="1">[6]BEV!#REF!</definedName>
    <definedName name="_6_0_S" hidden="1">[7]FINANCIALS!#REF!</definedName>
    <definedName name="_7_0_Table2_" hidden="1">[6]BEV!#REF!</definedName>
    <definedName name="_8_0_Table2_" hidden="1">[6]BEV!#REF!</definedName>
    <definedName name="_Dist_Values" hidden="1">#REF!</definedName>
    <definedName name="_f2" localSheetId="0" hidden="1">{#N/A,#N/A,FALSE,"COVER1.XLS ";#N/A,#N/A,FALSE,"RACT1.XLS";#N/A,#N/A,FALSE,"RACT2.XLS";#N/A,#N/A,FALSE,"ECCMP";#N/A,#N/A,FALSE,"WELDER.XLS"}</definedName>
    <definedName name="_f2" hidden="1">{#N/A,#N/A,FALSE,"COVER1.XLS ";#N/A,#N/A,FALSE,"RACT1.XLS";#N/A,#N/A,FALSE,"RACT2.XLS";#N/A,#N/A,FALSE,"ECCMP";#N/A,#N/A,FALSE,"WELDER.XLS"}</definedName>
    <definedName name="_Fill" hidden="1">#REF!</definedName>
    <definedName name="_xlnm._FilterDatabase" hidden="1">#REF!</definedName>
    <definedName name="_Key1" hidden="1">#REF!</definedName>
    <definedName name="_Key2" hidden="1">#REF!</definedName>
    <definedName name="_key3" hidden="1">#REF!</definedName>
    <definedName name="_KO2" hidden="1">#REF!</definedName>
    <definedName name="_kvs1" localSheetId="0" hidden="1">{#N/A,#N/A,FALSE,"COVER1.XLS ";#N/A,#N/A,FALSE,"RACT1.XLS";#N/A,#N/A,FALSE,"RACT2.XLS";#N/A,#N/A,FALSE,"ECCMP";#N/A,#N/A,FALSE,"WELDER.XLS"}</definedName>
    <definedName name="_kvs1" hidden="1">{#N/A,#N/A,FALSE,"COVER1.XLS ";#N/A,#N/A,FALSE,"RACT1.XLS";#N/A,#N/A,FALSE,"RACT2.XLS";#N/A,#N/A,FALSE,"ECCMP";#N/A,#N/A,FALSE,"WELDER.XLS"}</definedName>
    <definedName name="_kvs2" localSheetId="0" hidden="1">{#N/A,#N/A,FALSE,"COVER1.XLS ";#N/A,#N/A,FALSE,"RACT1.XLS";#N/A,#N/A,FALSE,"RACT2.XLS";#N/A,#N/A,FALSE,"ECCMP";#N/A,#N/A,FALSE,"WELDER.XLS"}</definedName>
    <definedName name="_kvs2" hidden="1">{#N/A,#N/A,FALSE,"COVER1.XLS ";#N/A,#N/A,FALSE,"RACT1.XLS";#N/A,#N/A,FALSE,"RACT2.XLS";#N/A,#N/A,FALSE,"ECCMP";#N/A,#N/A,FALSE,"WELDER.XLS"}</definedName>
    <definedName name="_KVS3" localSheetId="0" hidden="1">{#N/A,#N/A,FALSE,"COVER1.XLS ";#N/A,#N/A,FALSE,"RACT1.XLS";#N/A,#N/A,FALSE,"RACT2.XLS";#N/A,#N/A,FALSE,"ECCMP";#N/A,#N/A,FALSE,"WELDER.XLS"}</definedName>
    <definedName name="_KVS3" hidden="1">{#N/A,#N/A,FALSE,"COVER1.XLS ";#N/A,#N/A,FALSE,"RACT1.XLS";#N/A,#N/A,FALSE,"RACT2.XLS";#N/A,#N/A,FALSE,"ECCMP";#N/A,#N/A,FALSE,"WELDER.XLS"}</definedName>
    <definedName name="_kvs5" localSheetId="0" hidden="1">{#N/A,#N/A,FALSE,"COVER.XLS";#N/A,#N/A,FALSE,"RACT1.XLS";#N/A,#N/A,FALSE,"RACT2.XLS";#N/A,#N/A,FALSE,"ECCMP";#N/A,#N/A,FALSE,"WELDER.XLS"}</definedName>
    <definedName name="_kvs5" hidden="1">{#N/A,#N/A,FALSE,"COVER.XLS";#N/A,#N/A,FALSE,"RACT1.XLS";#N/A,#N/A,FALSE,"RACT2.XLS";#N/A,#N/A,FALSE,"ECCMP";#N/A,#N/A,FALSE,"WELDER.XLS"}</definedName>
    <definedName name="_kvs8" localSheetId="0" hidden="1">{#N/A,#N/A,FALSE,"COVER1.XLS ";#N/A,#N/A,FALSE,"RACT1.XLS";#N/A,#N/A,FALSE,"RACT2.XLS";#N/A,#N/A,FALSE,"ECCMP";#N/A,#N/A,FALSE,"WELDER.XLS"}</definedName>
    <definedName name="_kvs8" hidden="1">{#N/A,#N/A,FALSE,"COVER1.XLS ";#N/A,#N/A,FALSE,"RACT1.XLS";#N/A,#N/A,FALSE,"RACT2.XLS";#N/A,#N/A,FALSE,"ECCMP";#N/A,#N/A,FALSE,"WELDER.XLS"}</definedName>
    <definedName name="_lk1" localSheetId="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_lk1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_MB2" localSheetId="0" hidden="1">{#N/A,#N/A,FALSE,"COVER.XLS";#N/A,#N/A,FALSE,"RACT1.XLS";#N/A,#N/A,FALSE,"RACT2.XLS";#N/A,#N/A,FALSE,"ECCMP";#N/A,#N/A,FALSE,"WELDER.XLS"}</definedName>
    <definedName name="_MB2" hidden="1">{#N/A,#N/A,FALSE,"COVER.XLS";#N/A,#N/A,FALSE,"RACT1.XLS";#N/A,#N/A,FALSE,"RACT2.XLS";#N/A,#N/A,FALSE,"ECCMP";#N/A,#N/A,FALSE,"WELDER.XLS"}</definedName>
    <definedName name="_Order1" hidden="1">255</definedName>
    <definedName name="_Order2" hidden="1">0</definedName>
    <definedName name="_Parse_In" hidden="1">#REF!</definedName>
    <definedName name="_Parse_Out" hidden="1">[8]total!#REF!</definedName>
    <definedName name="_Sort" hidden="1">#REF!</definedName>
    <definedName name="_Table1_In1" hidden="1">[9]TargDCF!#REF!</definedName>
    <definedName name="_Table1_Out" hidden="1">[9]TargDCF!#REF!</definedName>
    <definedName name="_Table2_In1" hidden="1">[9]TargDCF!#REF!</definedName>
    <definedName name="_Table2_In2" hidden="1">#REF!</definedName>
    <definedName name="_Table2_Out" hidden="1">#REF!</definedName>
    <definedName name="_tr1" localSheetId="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_tr1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_TR2" localSheetId="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_TR2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aaaaaa" hidden="1">#REF!</definedName>
    <definedName name="aaaaaaa" hidden="1">#REF!</definedName>
    <definedName name="aaaaaaaaaaaaaaaaaaaaaaaaaaaaaaaaaaaa" localSheetId="0" hidden="1">{#N/A,#N/A,FALSE,"COVER.XLS";#N/A,#N/A,FALSE,"RACT1.XLS";#N/A,#N/A,FALSE,"RACT2.XLS";#N/A,#N/A,FALSE,"ECCMP";#N/A,#N/A,FALSE,"WELDER.XLS"}</definedName>
    <definedName name="aaaaaaaaaaaaaaaaaaaaaaaaaaaaaaaaaaaa" hidden="1">{#N/A,#N/A,FALSE,"COVER.XLS";#N/A,#N/A,FALSE,"RACT1.XLS";#N/A,#N/A,FALSE,"RACT2.XLS";#N/A,#N/A,FALSE,"ECCMP";#N/A,#N/A,FALSE,"WELDER.XLS"}</definedName>
    <definedName name="adg" hidden="1">[4]TargIS!#REF!</definedName>
    <definedName name="aefr" localSheetId="0" hidden="1">{#N/A,#N/A,FALSE,"COVER1.XLS ";#N/A,#N/A,FALSE,"RACT1.XLS";#N/A,#N/A,FALSE,"RACT2.XLS";#N/A,#N/A,FALSE,"ECCMP";#N/A,#N/A,FALSE,"WELDER.XLS"}</definedName>
    <definedName name="aefr" hidden="1">{#N/A,#N/A,FALSE,"COVER1.XLS ";#N/A,#N/A,FALSE,"RACT1.XLS";#N/A,#N/A,FALSE,"RACT2.XLS";#N/A,#N/A,FALSE,"ECCMP";#N/A,#N/A,FALSE,"WELDER.XLS"}</definedName>
    <definedName name="af" localSheetId="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af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afjk" localSheetId="0" hidden="1">{#N/A,#N/A,FALSE,"COVER1.XLS ";#N/A,#N/A,FALSE,"RACT1.XLS";#N/A,#N/A,FALSE,"RACT2.XLS";#N/A,#N/A,FALSE,"ECCMP";#N/A,#N/A,FALSE,"WELDER.XLS"}</definedName>
    <definedName name="afjk" hidden="1">{#N/A,#N/A,FALSE,"COVER1.XLS ";#N/A,#N/A,FALSE,"RACT1.XLS";#N/A,#N/A,FALSE,"RACT2.XLS";#N/A,#N/A,FALSE,"ECCMP";#N/A,#N/A,FALSE,"WELDER.XLS"}</definedName>
    <definedName name="ake" hidden="1">#REF!</definedName>
    <definedName name="arfed" localSheetId="0" hidden="1">{#N/A,#N/A,FALSE,"COVER1.XLS ";#N/A,#N/A,FALSE,"RACT1.XLS";#N/A,#N/A,FALSE,"RACT2.XLS";#N/A,#N/A,FALSE,"ECCMP";#N/A,#N/A,FALSE,"WELDER.XLS"}</definedName>
    <definedName name="arfed" hidden="1">{#N/A,#N/A,FALSE,"COVER1.XLS ";#N/A,#N/A,FALSE,"RACT1.XLS";#N/A,#N/A,FALSE,"RACT2.XLS";#N/A,#N/A,FALSE,"ECCMP";#N/A,#N/A,FALSE,"WELDER.XLS"}</definedName>
    <definedName name="AS2DocOpenMode" hidden="1">"AS2DocumentEdit"</definedName>
    <definedName name="AS2StaticLS" hidden="1">#REF!</definedName>
    <definedName name="AS2TickmarkLS" hidden="1">#REF!</definedName>
    <definedName name="asddd" localSheetId="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asddd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asglflflf" localSheetId="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asglflflf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assa" localSheetId="0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assa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assa1" localSheetId="0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assa1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assd" localSheetId="0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assd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AuraStyleDefaultsReset" hidden="1">#N/A</definedName>
    <definedName name="BB" localSheetId="1" hidden="1">{"'Eng (page2)'!$A$1:$D$52"}</definedName>
    <definedName name="BB" localSheetId="2" hidden="1">{"'Eng (page2)'!$A$1:$D$52"}</definedName>
    <definedName name="BB" localSheetId="0" hidden="1">{"'Eng (page2)'!$A$1:$D$52"}</definedName>
    <definedName name="BB" hidden="1">{"'Eng (page2)'!$A$1:$D$52"}</definedName>
    <definedName name="bill123" localSheetId="0" hidden="1">{#N/A,#N/A,FALSE,"COVER.XLS";#N/A,#N/A,FALSE,"RACT1.XLS";#N/A,#N/A,FALSE,"RACT2.XLS";#N/A,#N/A,FALSE,"ECCMP";#N/A,#N/A,FALSE,"WELDER.XLS"}</definedName>
    <definedName name="bill123" hidden="1">{#N/A,#N/A,FALSE,"COVER.XLS";#N/A,#N/A,FALSE,"RACT1.XLS";#N/A,#N/A,FALSE,"RACT2.XLS";#N/A,#N/A,FALSE,"ECCMP";#N/A,#N/A,FALSE,"WELDER.XLS"}</definedName>
    <definedName name="BLPH1" hidden="1">#REF!</definedName>
    <definedName name="BLPH10" hidden="1">#REF!</definedName>
    <definedName name="BLPH11" hidden="1">#REF!</definedName>
    <definedName name="BLPH12" hidden="1">#REF!</definedName>
    <definedName name="BLPH13" hidden="1">#REF!</definedName>
    <definedName name="BLPH14" hidden="1">#REF!</definedName>
    <definedName name="BLPH15" hidden="1">#REF!</definedName>
    <definedName name="BLPH16" hidden="1">#REF!</definedName>
    <definedName name="BLPH17" hidden="1">#REF!</definedName>
    <definedName name="BLPH18" hidden="1">#REF!</definedName>
    <definedName name="BLPH19" hidden="1">#REF!</definedName>
    <definedName name="BLPH2" hidden="1">#REF!</definedName>
    <definedName name="BLPH20" hidden="1">#REF!</definedName>
    <definedName name="BLPH21" hidden="1">#REF!</definedName>
    <definedName name="BLPH22" hidden="1">#REF!</definedName>
    <definedName name="BLPH23" hidden="1">#REF!</definedName>
    <definedName name="BLPH24" hidden="1">#REF!</definedName>
    <definedName name="BLPH25" hidden="1">#REF!</definedName>
    <definedName name="BLPH26" hidden="1">#REF!</definedName>
    <definedName name="BLPH27" hidden="1">#REF!</definedName>
    <definedName name="BLPH28" hidden="1">#REF!</definedName>
    <definedName name="BLPH29" hidden="1">#REF!</definedName>
    <definedName name="BLPH3" hidden="1">#REF!</definedName>
    <definedName name="BLPH30" hidden="1">#REF!</definedName>
    <definedName name="BLPH31" hidden="1">#REF!</definedName>
    <definedName name="BLPH32" hidden="1">#REF!</definedName>
    <definedName name="BLPH33" hidden="1">#REF!</definedName>
    <definedName name="BLPH34" hidden="1">#REF!</definedName>
    <definedName name="BLPH35" hidden="1">#REF!</definedName>
    <definedName name="BLPH36" hidden="1">#REF!</definedName>
    <definedName name="BLPH37" hidden="1">#REF!</definedName>
    <definedName name="BLPH38" hidden="1">#REF!</definedName>
    <definedName name="BLPH39" hidden="1">#REF!</definedName>
    <definedName name="BLPH4" hidden="1">#REF!</definedName>
    <definedName name="BLPH40" hidden="1">#REF!</definedName>
    <definedName name="BLPH41" hidden="1">#REF!</definedName>
    <definedName name="BLPH42" hidden="1">#REF!</definedName>
    <definedName name="BLPH43" hidden="1">#REF!</definedName>
    <definedName name="BLPH44" hidden="1">#REF!</definedName>
    <definedName name="BLPH45" hidden="1">#REF!</definedName>
    <definedName name="BLPH46" hidden="1">#REF!</definedName>
    <definedName name="BLPH47" hidden="1">#REF!</definedName>
    <definedName name="BLPH48" hidden="1">#REF!</definedName>
    <definedName name="BLPH49" hidden="1">#REF!</definedName>
    <definedName name="BLPH5" hidden="1">#REF!</definedName>
    <definedName name="BLPH50" hidden="1">#REF!</definedName>
    <definedName name="BLPH51" hidden="1">#REF!</definedName>
    <definedName name="BLPH52" hidden="1">#REF!</definedName>
    <definedName name="BLPH53" hidden="1">#REF!</definedName>
    <definedName name="BLPH54" hidden="1">#REF!</definedName>
    <definedName name="BLPH55" hidden="1">#REF!</definedName>
    <definedName name="BLPH56" hidden="1">#REF!</definedName>
    <definedName name="BLPH57" hidden="1">#REF!</definedName>
    <definedName name="BLPH58" hidden="1">#REF!</definedName>
    <definedName name="BLPH59" hidden="1">#REF!</definedName>
    <definedName name="BLPH6" hidden="1">#REF!</definedName>
    <definedName name="BLPH60" hidden="1">#REF!</definedName>
    <definedName name="BLPH61" hidden="1">#REF!</definedName>
    <definedName name="BLPH62" hidden="1">#REF!</definedName>
    <definedName name="BLPH63" hidden="1">#REF!</definedName>
    <definedName name="BLPH64" hidden="1">#REF!</definedName>
    <definedName name="BLPH65" hidden="1">#REF!</definedName>
    <definedName name="BLPH66" hidden="1">#REF!</definedName>
    <definedName name="BLPH67" hidden="1">#REF!</definedName>
    <definedName name="BLPH68" hidden="1">#REF!</definedName>
    <definedName name="BLPH69" hidden="1">#REF!</definedName>
    <definedName name="BLPH7" hidden="1">#REF!</definedName>
    <definedName name="BLPH70" hidden="1">#REF!</definedName>
    <definedName name="BLPH71" hidden="1">#REF!</definedName>
    <definedName name="BLPH8" hidden="1">#REF!</definedName>
    <definedName name="BLPH9" hidden="1">#REF!</definedName>
    <definedName name="BLPHJUN" hidden="1">#REF!</definedName>
    <definedName name="cashflow12" hidden="1">#REF!</definedName>
    <definedName name="cdu" localSheetId="0" hidden="1">{#N/A,#N/A,FALSE,"COVER.XLS";#N/A,#N/A,FALSE,"RACT1.XLS";#N/A,#N/A,FALSE,"RACT2.XLS";#N/A,#N/A,FALSE,"ECCMP";#N/A,#N/A,FALSE,"WELDER.XLS"}</definedName>
    <definedName name="cdu" hidden="1">{#N/A,#N/A,FALSE,"COVER.XLS";#N/A,#N/A,FALSE,"RACT1.XLS";#N/A,#N/A,FALSE,"RACT2.XLS";#N/A,#N/A,FALSE,"ECCMP";#N/A,#N/A,FALSE,"WELDER.XLS"}</definedName>
    <definedName name="channelexpense" localSheetId="0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channelexpense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chat" localSheetId="0" hidden="1">{#N/A,#N/A,FALSE,"COVER.XLS";#N/A,#N/A,FALSE,"RACT1.XLS";#N/A,#N/A,FALSE,"RACT2.XLS";#N/A,#N/A,FALSE,"ECCMP";#N/A,#N/A,FALSE,"WELDER.XLS"}</definedName>
    <definedName name="chat" hidden="1">{#N/A,#N/A,FALSE,"COVER.XLS";#N/A,#N/A,FALSE,"RACT1.XLS";#N/A,#N/A,FALSE,"RACT2.XLS";#N/A,#N/A,FALSE,"ECCMP";#N/A,#N/A,FALSE,"WELDER.XLS"}</definedName>
    <definedName name="CURVE" localSheetId="0" hidden="1">{#N/A,#N/A,FALSE,"COVER1.XLS ";#N/A,#N/A,FALSE,"RACT1.XLS";#N/A,#N/A,FALSE,"RACT2.XLS";#N/A,#N/A,FALSE,"ECCMP";#N/A,#N/A,FALSE,"WELDER.XLS"}</definedName>
    <definedName name="CURVE" hidden="1">{#N/A,#N/A,FALSE,"COVER1.XLS ";#N/A,#N/A,FALSE,"RACT1.XLS";#N/A,#N/A,FALSE,"RACT2.XLS";#N/A,#N/A,FALSE,"ECCMP";#N/A,#N/A,FALSE,"WELDER.XLS"}</definedName>
    <definedName name="cwdsc" hidden="1">#REF!</definedName>
    <definedName name="Cwvu.GREY_ALL." hidden="1">#REF!</definedName>
    <definedName name="cxvjhbs" localSheetId="0" hidden="1">{#N/A,#N/A,FALSE,"COVER1.XLS ";#N/A,#N/A,FALSE,"RACT1.XLS";#N/A,#N/A,FALSE,"RACT2.XLS";#N/A,#N/A,FALSE,"ECCMP";#N/A,#N/A,FALSE,"WELDER.XLS"}</definedName>
    <definedName name="cxvjhbs" hidden="1">{#N/A,#N/A,FALSE,"COVER1.XLS ";#N/A,#N/A,FALSE,"RACT1.XLS";#N/A,#N/A,FALSE,"RACT2.XLS";#N/A,#N/A,FALSE,"ECCMP";#N/A,#N/A,FALSE,"WELDER.XLS"}</definedName>
    <definedName name="dar" localSheetId="0" hidden="1">{#N/A,#N/A,FALSE,"COVER.XLS";#N/A,#N/A,FALSE,"RACT1.XLS";#N/A,#N/A,FALSE,"RACT2.XLS";#N/A,#N/A,FALSE,"ECCMP";#N/A,#N/A,FALSE,"WELDER.XLS"}</definedName>
    <definedName name="dar" hidden="1">{#N/A,#N/A,FALSE,"COVER.XLS";#N/A,#N/A,FALSE,"RACT1.XLS";#N/A,#N/A,FALSE,"RACT2.XLS";#N/A,#N/A,FALSE,"ECCMP";#N/A,#N/A,FALSE,"WELDER.XLS"}</definedName>
    <definedName name="dda" localSheetId="0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dda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ddfsa" hidden="1">#REF!</definedName>
    <definedName name="DESOF" localSheetId="0" hidden="1">{#N/A,#N/A,FALSE,"COVER1.XLS ";#N/A,#N/A,FALSE,"RACT1.XLS";#N/A,#N/A,FALSE,"RACT2.XLS";#N/A,#N/A,FALSE,"ECCMP";#N/A,#N/A,FALSE,"WELDER.XLS"}</definedName>
    <definedName name="DESOF" hidden="1">{#N/A,#N/A,FALSE,"COVER1.XLS ";#N/A,#N/A,FALSE,"RACT1.XLS";#N/A,#N/A,FALSE,"RACT2.XLS";#N/A,#N/A,FALSE,"ECCMP";#N/A,#N/A,FALSE,"WELDER.XLS"}</definedName>
    <definedName name="dev_tech" hidden="1">[10]BEV!#REF!</definedName>
    <definedName name="df." localSheetId="0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df.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dfa" localSheetId="0" hidden="1">{#N/A,#N/A,FALSE,"COVER1.XLS ";#N/A,#N/A,FALSE,"RACT1.XLS";#N/A,#N/A,FALSE,"RACT2.XLS";#N/A,#N/A,FALSE,"ECCMP";#N/A,#N/A,FALSE,"WELDER.XLS"}</definedName>
    <definedName name="dfa" hidden="1">{#N/A,#N/A,FALSE,"COVER1.XLS ";#N/A,#N/A,FALSE,"RACT1.XLS";#N/A,#N/A,FALSE,"RACT2.XLS";#N/A,#N/A,FALSE,"ECCMP";#N/A,#N/A,FALSE,"WELDER.XLS"}</definedName>
    <definedName name="dfdf" localSheetId="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dfdf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dfdfdf" localSheetId="0" hidden="1">{#N/A,#N/A,FALSE,"COVER.XLS";#N/A,#N/A,FALSE,"RACT1.XLS";#N/A,#N/A,FALSE,"RACT2.XLS";#N/A,#N/A,FALSE,"ECCMP";#N/A,#N/A,FALSE,"WELDER.XLS"}</definedName>
    <definedName name="dfdfdf" hidden="1">{#N/A,#N/A,FALSE,"COVER.XLS";#N/A,#N/A,FALSE,"RACT1.XLS";#N/A,#N/A,FALSE,"RACT2.XLS";#N/A,#N/A,FALSE,"ECCMP";#N/A,#N/A,FALSE,"WELDER.XLS"}</definedName>
    <definedName name="dffd" localSheetId="0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dffd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dfgdf" localSheetId="0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dfgdf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dfgfd" localSheetId="0" hidden="1">{#N/A,#N/A,FALSE,"AR2";#N/A,#N/A,FALSE,"SUM"}</definedName>
    <definedName name="dfgfd" hidden="1">{#N/A,#N/A,FALSE,"AR2";#N/A,#N/A,FALSE,"SUM"}</definedName>
    <definedName name="dfjie" localSheetId="0" hidden="1">{#N/A,#N/A,FALSE,"COVER.XLS";#N/A,#N/A,FALSE,"RACT1.XLS";#N/A,#N/A,FALSE,"RACT2.XLS";#N/A,#N/A,FALSE,"ECCMP";#N/A,#N/A,FALSE,"WELDER.XLS"}</definedName>
    <definedName name="dfjie" hidden="1">{#N/A,#N/A,FALSE,"COVER.XLS";#N/A,#N/A,FALSE,"RACT1.XLS";#N/A,#N/A,FALSE,"RACT2.XLS";#N/A,#N/A,FALSE,"ECCMP";#N/A,#N/A,FALSE,"WELDER.XLS"}</definedName>
    <definedName name="dgfgfd" localSheetId="0" hidden="1">{#N/A,#N/A,FALSE,"COVER.XLS";#N/A,#N/A,FALSE,"RACT1.XLS";#N/A,#N/A,FALSE,"RACT2.XLS";#N/A,#N/A,FALSE,"ECCMP";#N/A,#N/A,FALSE,"WELDER.XLS"}</definedName>
    <definedName name="dgfgfd" hidden="1">{#N/A,#N/A,FALSE,"COVER.XLS";#N/A,#N/A,FALSE,"RACT1.XLS";#N/A,#N/A,FALSE,"RACT2.XLS";#N/A,#N/A,FALSE,"ECCMP";#N/A,#N/A,FALSE,"WELDER.XLS"}</definedName>
    <definedName name="dikkk" localSheetId="0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dikkk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diooo" localSheetId="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diooo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djh" localSheetId="0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djh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dro" localSheetId="0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dro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drwr" localSheetId="0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drwr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dsd" localSheetId="0" hidden="1">{#N/A,#N/A,FALSE,"COVER.XLS";#N/A,#N/A,FALSE,"RACT1.XLS";#N/A,#N/A,FALSE,"RACT2.XLS";#N/A,#N/A,FALSE,"ECCMP";#N/A,#N/A,FALSE,"WELDER.XLS"}</definedName>
    <definedName name="dsd" hidden="1">{#N/A,#N/A,FALSE,"COVER.XLS";#N/A,#N/A,FALSE,"RACT1.XLS";#N/A,#N/A,FALSE,"RACT2.XLS";#N/A,#N/A,FALSE,"ECCMP";#N/A,#N/A,FALSE,"WELDER.XLS"}</definedName>
    <definedName name="ehb" localSheetId="0" hidden="1">{#N/A,#N/A,FALSE,"COVER1.XLS ";#N/A,#N/A,FALSE,"RACT1.XLS";#N/A,#N/A,FALSE,"RACT2.XLS";#N/A,#N/A,FALSE,"ECCMP";#N/A,#N/A,FALSE,"WELDER.XLS"}</definedName>
    <definedName name="ehb" hidden="1">{#N/A,#N/A,FALSE,"COVER1.XLS ";#N/A,#N/A,FALSE,"RACT1.XLS";#N/A,#N/A,FALSE,"RACT2.XLS";#N/A,#N/A,FALSE,"ECCMP";#N/A,#N/A,FALSE,"WELDER.XLS"}</definedName>
    <definedName name="ere" localSheetId="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ere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erer" localSheetId="0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erer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erhewretnbene" localSheetId="0" hidden="1">{#N/A,#N/A,FALSE,"BALANCE";#N/A,#N/A,FALSE,"GL";#N/A,#N/A,FALSE,"SL";#N/A,#N/A,FALSE,"TMLNE";#N/A,#N/A,FALSE,"SALES"}</definedName>
    <definedName name="erhewretnbene" hidden="1">{#N/A,#N/A,FALSE,"BALANCE";#N/A,#N/A,FALSE,"GL";#N/A,#N/A,FALSE,"SL";#N/A,#N/A,FALSE,"TMLNE";#N/A,#N/A,FALSE,"SALES"}</definedName>
    <definedName name="erhflkds" localSheetId="0" hidden="1">{#N/A,#N/A,FALSE,"AR2";#N/A,#N/A,FALSE,"SUM"}</definedName>
    <definedName name="erhflkds" hidden="1">{#N/A,#N/A,FALSE,"AR2";#N/A,#N/A,FALSE,"SUM"}</definedName>
    <definedName name="errrr" localSheetId="0" hidden="1">{"peisbl",#N/A,FALSE,"PPMAN1";"pesub",#N/A,FALSE,"PPMAN1";"megisb",#N/A,FALSE,"MEGMAN";"megii",#N/A,FALSE,"MEGMAN";"arom1",#N/A,FALSE,"aroman";"cover",#N/A,FALSE,"COVER.XLS";"elec1",#N/A,FALSE,"WPR1";"fw",#N/A,FALSE,"OSBLMAN";"md",#N/A,FALSE,"OSBLMAN";"tf",#N/A,FALSE,"OSBLMAN";"elect3",#N/A,FALSE,"WPR1";"mrs1",#N/A,FALSE,"mrsman";"mrs2",#N/A,FALSE,"mrsman";"sp1",#N/A,FALSE,"SPRMAN";"sp2",#N/A,FALSE,"SPRMAN"}</definedName>
    <definedName name="errrr" hidden="1">{"peisbl",#N/A,FALSE,"PPMAN1";"pesub",#N/A,FALSE,"PPMAN1";"megisb",#N/A,FALSE,"MEGMAN";"megii",#N/A,FALSE,"MEGMAN";"arom1",#N/A,FALSE,"aroman";"cover",#N/A,FALSE,"COVER.XLS";"elec1",#N/A,FALSE,"WPR1";"fw",#N/A,FALSE,"OSBLMAN";"md",#N/A,FALSE,"OSBLMAN";"tf",#N/A,FALSE,"OSBLMAN";"elect3",#N/A,FALSE,"WPR1";"mrs1",#N/A,FALSE,"mrsman";"mrs2",#N/A,FALSE,"mrsman";"sp1",#N/A,FALSE,"SPRMAN";"sp2",#N/A,FALSE,"SPRMAN"}</definedName>
    <definedName name="ers5wuytesttt" localSheetId="0" hidden="1">{#N/A,#N/A,FALSE,"COVER1.XLS ";#N/A,#N/A,FALSE,"RACT1.XLS";#N/A,#N/A,FALSE,"RACT2.XLS";#N/A,#N/A,FALSE,"ECCMP";#N/A,#N/A,FALSE,"WELDER.XLS"}</definedName>
    <definedName name="ers5wuytesttt" hidden="1">{#N/A,#N/A,FALSE,"COVER1.XLS ";#N/A,#N/A,FALSE,"RACT1.XLS";#N/A,#N/A,FALSE,"RACT2.XLS";#N/A,#N/A,FALSE,"ECCMP";#N/A,#N/A,FALSE,"WELDER.XLS"}</definedName>
    <definedName name="ert" hidden="1">#REF!</definedName>
    <definedName name="erwe" localSheetId="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erwe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ewd" localSheetId="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ewd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Ex" localSheetId="0" hidden="1">{#N/A,#N/A,FALSE,"COVER.XLS";#N/A,#N/A,FALSE,"RACT1.XLS";#N/A,#N/A,FALSE,"RACT2.XLS";#N/A,#N/A,FALSE,"ECCMP";#N/A,#N/A,FALSE,"WELDER.XLS"}</definedName>
    <definedName name="Ex" hidden="1">{#N/A,#N/A,FALSE,"COVER.XLS";#N/A,#N/A,FALSE,"RACT1.XLS";#N/A,#N/A,FALSE,"RACT2.XLS";#N/A,#N/A,FALSE,"ECCMP";#N/A,#N/A,FALSE,"WELDER.XLS"}</definedName>
    <definedName name="fbnhg" hidden="1">#REF!</definedName>
    <definedName name="fdd" localSheetId="0" hidden="1">{#N/A,#N/A,FALSE,"COVER1.XLS ";#N/A,#N/A,FALSE,"RACT1.XLS";#N/A,#N/A,FALSE,"RACT2.XLS";#N/A,#N/A,FALSE,"ECCMP";#N/A,#N/A,FALSE,"WELDER.XLS"}</definedName>
    <definedName name="fdd" hidden="1">{#N/A,#N/A,FALSE,"COVER1.XLS ";#N/A,#N/A,FALSE,"RACT1.XLS";#N/A,#N/A,FALSE,"RACT2.XLS";#N/A,#N/A,FALSE,"ECCMP";#N/A,#N/A,FALSE,"WELDER.XLS"}</definedName>
    <definedName name="fddf" localSheetId="0" hidden="1">{#N/A,#N/A,FALSE,"COVER.XLS";#N/A,#N/A,FALSE,"RACT1.XLS";#N/A,#N/A,FALSE,"RACT2.XLS";#N/A,#N/A,FALSE,"ECCMP";#N/A,#N/A,FALSE,"WELDER.XLS"}</definedName>
    <definedName name="fddf" hidden="1">{#N/A,#N/A,FALSE,"COVER.XLS";#N/A,#N/A,FALSE,"RACT1.XLS";#N/A,#N/A,FALSE,"RACT2.XLS";#N/A,#N/A,FALSE,"ECCMP";#N/A,#N/A,FALSE,"WELDER.XLS"}</definedName>
    <definedName name="fdf" localSheetId="0" hidden="1">{#N/A,#N/A,FALSE,"COVER1.XLS ";#N/A,#N/A,FALSE,"RACT1.XLS";#N/A,#N/A,FALSE,"RACT2.XLS";#N/A,#N/A,FALSE,"ECCMP";#N/A,#N/A,FALSE,"WELDER.XLS"}</definedName>
    <definedName name="fdf" hidden="1">{#N/A,#N/A,FALSE,"COVER1.XLS ";#N/A,#N/A,FALSE,"RACT1.XLS";#N/A,#N/A,FALSE,"RACT2.XLS";#N/A,#N/A,FALSE,"ECCMP";#N/A,#N/A,FALSE,"WELDER.XLS"}</definedName>
    <definedName name="fdfd" localSheetId="0" hidden="1">{#N/A,#N/A,FALSE,"COVER1.XLS ";#N/A,#N/A,FALSE,"RACT1.XLS";#N/A,#N/A,FALSE,"RACT2.XLS";#N/A,#N/A,FALSE,"ECCMP";#N/A,#N/A,FALSE,"WELDER.XLS"}</definedName>
    <definedName name="fdfd" hidden="1">{#N/A,#N/A,FALSE,"COVER1.XLS ";#N/A,#N/A,FALSE,"RACT1.XLS";#N/A,#N/A,FALSE,"RACT2.XLS";#N/A,#N/A,FALSE,"ECCMP";#N/A,#N/A,FALSE,"WELDER.XLS"}</definedName>
    <definedName name="fdfdf" localSheetId="0" hidden="1">{#N/A,#N/A,FALSE,"COVER1.XLS ";#N/A,#N/A,FALSE,"RACT1.XLS";#N/A,#N/A,FALSE,"RACT2.XLS";#N/A,#N/A,FALSE,"ECCMP";#N/A,#N/A,FALSE,"WELDER.XLS"}</definedName>
    <definedName name="fdfdf" hidden="1">{#N/A,#N/A,FALSE,"COVER1.XLS ";#N/A,#N/A,FALSE,"RACT1.XLS";#N/A,#N/A,FALSE,"RACT2.XLS";#N/A,#N/A,FALSE,"ECCMP";#N/A,#N/A,FALSE,"WELDER.XLS"}</definedName>
    <definedName name="fdfdfdf" localSheetId="0" hidden="1">{#N/A,#N/A,FALSE,"COVER.XLS";#N/A,#N/A,FALSE,"RACT1.XLS";#N/A,#N/A,FALSE,"RACT2.XLS";#N/A,#N/A,FALSE,"ECCMP";#N/A,#N/A,FALSE,"WELDER.XLS"}</definedName>
    <definedName name="fdfdfdf" hidden="1">{#N/A,#N/A,FALSE,"COVER.XLS";#N/A,#N/A,FALSE,"RACT1.XLS";#N/A,#N/A,FALSE,"RACT2.XLS";#N/A,#N/A,FALSE,"ECCMP";#N/A,#N/A,FALSE,"WELDER.XLS"}</definedName>
    <definedName name="fdfdfgdgs" localSheetId="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fdfdfgdgs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fdhrh" localSheetId="0" hidden="1">{#N/A,#N/A,FALSE,"AR2";#N/A,#N/A,FALSE,"SUM"}</definedName>
    <definedName name="fdhrh" hidden="1">{#N/A,#N/A,FALSE,"AR2";#N/A,#N/A,FALSE,"SUM"}</definedName>
    <definedName name="ffeeee" localSheetId="0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ffeeee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fffffff" hidden="1">#REF!</definedName>
    <definedName name="fgfg" localSheetId="0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fgfg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fgrdg" localSheetId="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fgrdg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fgrfg" localSheetId="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fgrfg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finstmts" localSheetId="0" hidden="1">{#N/A,#N/A,FALSE,"Fin_Stmts";#N/A,#N/A,FALSE,"IntraComp Profit Data"}</definedName>
    <definedName name="finstmts" hidden="1">{#N/A,#N/A,FALSE,"Fin_Stmts";#N/A,#N/A,FALSE,"IntraComp Profit Data"}</definedName>
    <definedName name="ftrds" localSheetId="0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ftrds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gdh" hidden="1">#REF!</definedName>
    <definedName name="gfdf" localSheetId="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gfdf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gfg" localSheetId="0" hidden="1">{#N/A,#N/A,FALSE,"COVER1.XLS ";#N/A,#N/A,FALSE,"RACT1.XLS";#N/A,#N/A,FALSE,"RACT2.XLS";#N/A,#N/A,FALSE,"ECCMP";#N/A,#N/A,FALSE,"WELDER.XLS"}</definedName>
    <definedName name="gfg" hidden="1">{#N/A,#N/A,FALSE,"COVER1.XLS ";#N/A,#N/A,FALSE,"RACT1.XLS";#N/A,#N/A,FALSE,"RACT2.XLS";#N/A,#N/A,FALSE,"ECCMP";#N/A,#N/A,FALSE,"WELDER.XLS"}</definedName>
    <definedName name="gv" localSheetId="0" hidden="1">{#N/A,#N/A,FALSE,"COVER1.XLS ";#N/A,#N/A,FALSE,"RACT1.XLS";#N/A,#N/A,FALSE,"RACT2.XLS";#N/A,#N/A,FALSE,"ECCMP";#N/A,#N/A,FALSE,"WELDER.XLS"}</definedName>
    <definedName name="gv" hidden="1">{#N/A,#N/A,FALSE,"COVER1.XLS ";#N/A,#N/A,FALSE,"RACT1.XLS";#N/A,#N/A,FALSE,"RACT2.XLS";#N/A,#N/A,FALSE,"ECCMP";#N/A,#N/A,FALSE,"WELDER.XLS"}</definedName>
    <definedName name="gx" localSheetId="0" hidden="1">{#N/A,#N/A,FALSE,"COVER.XLS";#N/A,#N/A,FALSE,"RACT1.XLS";#N/A,#N/A,FALSE,"RACT2.XLS";#N/A,#N/A,FALSE,"ECCMP";#N/A,#N/A,FALSE,"WELDER.XLS"}</definedName>
    <definedName name="gx" hidden="1">{#N/A,#N/A,FALSE,"COVER.XLS";#N/A,#N/A,FALSE,"RACT1.XLS";#N/A,#N/A,FALSE,"RACT2.XLS";#N/A,#N/A,FALSE,"ECCMP";#N/A,#N/A,FALSE,"WELDER.XLS"}</definedName>
    <definedName name="hgf" localSheetId="0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hgf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hgu7tygyrtrdsajh" localSheetId="0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hgu7tygyrtrdsajh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hitech" hidden="1">#REF!</definedName>
    <definedName name="hjk" hidden="1">#REF!</definedName>
    <definedName name="HTML" localSheetId="1" hidden="1">{"'Eng (page2)'!$A$1:$D$52"}</definedName>
    <definedName name="HTML" localSheetId="2" hidden="1">{"'Eng (page2)'!$A$1:$D$52"}</definedName>
    <definedName name="HTML" localSheetId="0" hidden="1">{"'Eng (page2)'!$A$1:$D$52"}</definedName>
    <definedName name="HTML" hidden="1">{"'Eng (page2)'!$A$1:$D$52"}</definedName>
    <definedName name="HTML_CodePage" hidden="1">874</definedName>
    <definedName name="HTML_Control" localSheetId="1" hidden="1">{"'Eng (page2)'!$A$1:$D$52"}</definedName>
    <definedName name="HTML_Control" localSheetId="2" hidden="1">{"'Eng (page2)'!$A$1:$D$52"}</definedName>
    <definedName name="HTML_Control" localSheetId="0" hidden="1">{"'Eng (page2)'!$A$1:$D$52"}</definedName>
    <definedName name="HTML_Control" hidden="1">{"'Eng (page2)'!$A$1:$D$52"}</definedName>
    <definedName name="HTML_Description" hidden="1">""</definedName>
    <definedName name="HTML_Email" hidden="1">""</definedName>
    <definedName name="HTML_Header" hidden="1">"Foreign Exchange Rates (Page 2)"</definedName>
    <definedName name="HTML_LastUpdate" hidden="1">"5/6/00"</definedName>
    <definedName name="HTML_LineAfter" hidden="1">FALSE</definedName>
    <definedName name="HTML_LineBefore" hidden="1">FALSE</definedName>
    <definedName name="HTML_Name" hidden="1">"Banking Department, Bank of Thailand Tel.(662) 283-5454"</definedName>
    <definedName name="HTML_OBDlg2" hidden="1">TRUE</definedName>
    <definedName name="HTML_OBDlg4" hidden="1">TRUE</definedName>
    <definedName name="HTML_OS" hidden="1">0</definedName>
    <definedName name="HTML_PathFile" hidden="1">"c:\fer2.html"</definedName>
    <definedName name="HTML_Title" hidden="1">""</definedName>
    <definedName name="IK" localSheetId="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IK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jk" localSheetId="0" hidden="1">{#N/A,#N/A,FALSE,"AR2";#N/A,#N/A,FALSE,"SUM"}</definedName>
    <definedName name="jk" hidden="1">{#N/A,#N/A,FALSE,"AR2";#N/A,#N/A,FALSE,"SUM"}</definedName>
    <definedName name="jkhuiygh9petk" localSheetId="0" hidden="1">{#N/A,#N/A,FALSE,"COVER1.XLS ";#N/A,#N/A,FALSE,"RACT1.XLS";#N/A,#N/A,FALSE,"RACT2.XLS";#N/A,#N/A,FALSE,"ECCMP";#N/A,#N/A,FALSE,"WELDER.XLS"}</definedName>
    <definedName name="jkhuiygh9petk" hidden="1">{#N/A,#N/A,FALSE,"COVER1.XLS ";#N/A,#N/A,FALSE,"RACT1.XLS";#N/A,#N/A,FALSE,"RACT2.XLS";#N/A,#N/A,FALSE,"ECCMP";#N/A,#N/A,FALSE,"WELDER.XLS"}</definedName>
    <definedName name="jo" localSheetId="0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jo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joo" localSheetId="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joo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juj" localSheetId="0" hidden="1">{#N/A,#N/A,FALSE,"17MAY";#N/A,#N/A,FALSE,"24MAY"}</definedName>
    <definedName name="juj" hidden="1">{#N/A,#N/A,FALSE,"17MAY";#N/A,#N/A,FALSE,"24MAY"}</definedName>
    <definedName name="junkme" localSheetId="0" hidden="1">{#N/A,#N/A,TRUE,"Status Report";#N/A,#N/A,TRUE,"Current Forecast";#N/A,#N/A,TRUE,"Last Forecast";#N/A,#N/A,TRUE,"BP";#N/A,#N/A,TRUE,"LY"}</definedName>
    <definedName name="junkme" hidden="1">{#N/A,#N/A,TRUE,"Status Report";#N/A,#N/A,TRUE,"Current Forecast";#N/A,#N/A,TRUE,"Last Forecast";#N/A,#N/A,TRUE,"BP";#N/A,#N/A,TRUE,"LY"}</definedName>
    <definedName name="ka" localSheetId="0" hidden="1">{#N/A,#N/A,FALSE,"COVER.XLS";#N/A,#N/A,FALSE,"RACT1.XLS";#N/A,#N/A,FALSE,"RACT2.XLS";#N/A,#N/A,FALSE,"ECCMP";#N/A,#N/A,FALSE,"WELDER.XLS"}</definedName>
    <definedName name="ka" hidden="1">{#N/A,#N/A,FALSE,"COVER.XLS";#N/A,#N/A,FALSE,"RACT1.XLS";#N/A,#N/A,FALSE,"RACT2.XLS";#N/A,#N/A,FALSE,"ECCMP";#N/A,#N/A,FALSE,"WELDER.XLS"}</definedName>
    <definedName name="kai" localSheetId="0" hidden="1">{#N/A,#N/A,FALSE,"COVER1.XLS ";#N/A,#N/A,FALSE,"RACT1.XLS";#N/A,#N/A,FALSE,"RACT2.XLS";#N/A,#N/A,FALSE,"ECCMP";#N/A,#N/A,FALSE,"WELDER.XLS"}</definedName>
    <definedName name="kai" hidden="1">{#N/A,#N/A,FALSE,"COVER1.XLS ";#N/A,#N/A,FALSE,"RACT1.XLS";#N/A,#N/A,FALSE,"RACT2.XLS";#N/A,#N/A,FALSE,"ECCMP";#N/A,#N/A,FALSE,"WELDER.XLS"}</definedName>
    <definedName name="key" hidden="1">#REF!</definedName>
    <definedName name="kjhih" localSheetId="0" hidden="1">{#N/A,#N/A,FALSE,"AR2";#N/A,#N/A,FALSE,"SUM"}</definedName>
    <definedName name="kjhih" hidden="1">{#N/A,#N/A,FALSE,"AR2";#N/A,#N/A,FALSE,"SUM"}</definedName>
    <definedName name="kjk" localSheetId="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kjk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KL" localSheetId="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KL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kokjghyhhju" localSheetId="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kokjghyhhju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korj" localSheetId="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korj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koy" localSheetId="0" hidden="1">{#N/A,#N/A,FALSE,"COVER1.XLS ";#N/A,#N/A,FALSE,"RACT1.XLS";#N/A,#N/A,FALSE,"RACT2.XLS";#N/A,#N/A,FALSE,"ECCMP";#N/A,#N/A,FALSE,"WELDER.XLS"}</definedName>
    <definedName name="koy" hidden="1">{#N/A,#N/A,FALSE,"COVER1.XLS ";#N/A,#N/A,FALSE,"RACT1.XLS";#N/A,#N/A,FALSE,"RACT2.XLS";#N/A,#N/A,FALSE,"ECCMP";#N/A,#N/A,FALSE,"WELDER.XLS"}</definedName>
    <definedName name="kskk" localSheetId="0" hidden="1">{#N/A,#N/A,FALSE,"COVER.XLS";#N/A,#N/A,FALSE,"RACT1.XLS";#N/A,#N/A,FALSE,"RACT2.XLS";#N/A,#N/A,FALSE,"ECCMP";#N/A,#N/A,FALSE,"WELDER.XLS"}</definedName>
    <definedName name="kskk" hidden="1">{#N/A,#N/A,FALSE,"COVER.XLS";#N/A,#N/A,FALSE,"RACT1.XLS";#N/A,#N/A,FALSE,"RACT2.XLS";#N/A,#N/A,FALSE,"ECCMP";#N/A,#N/A,FALSE,"WELDER.XLS"}</definedName>
    <definedName name="kvs" localSheetId="0" hidden="1">{#N/A,#N/A,FALSE,"COVER1.XLS ";#N/A,#N/A,FALSE,"RACT1.XLS";#N/A,#N/A,FALSE,"RACT2.XLS";#N/A,#N/A,FALSE,"ECCMP";#N/A,#N/A,FALSE,"WELDER.XLS"}</definedName>
    <definedName name="kvs" hidden="1">{#N/A,#N/A,FALSE,"COVER1.XLS ";#N/A,#N/A,FALSE,"RACT1.XLS";#N/A,#N/A,FALSE,"RACT2.XLS";#N/A,#N/A,FALSE,"ECCMP";#N/A,#N/A,FALSE,"WELDER.XLS"}</definedName>
    <definedName name="laura" localSheetId="0" hidden="1">{#N/A,#N/A,TRUE,"Status Report";#N/A,#N/A,TRUE,"Current Forecast";#N/A,#N/A,TRUE,"Last Forecast";#N/A,#N/A,TRUE,"BP";#N/A,#N/A,TRUE,"LY"}</definedName>
    <definedName name="laura" hidden="1">{#N/A,#N/A,TRUE,"Status Report";#N/A,#N/A,TRUE,"Current Forecast";#N/A,#N/A,TRUE,"Last Forecast";#N/A,#N/A,TRUE,"BP";#N/A,#N/A,TRUE,"LY"}</definedName>
    <definedName name="lff" localSheetId="0" hidden="1">{#N/A,#N/A,FALSE,"17MAY";#N/A,#N/A,FALSE,"24MAY"}</definedName>
    <definedName name="lff" hidden="1">{#N/A,#N/A,FALSE,"17MAY";#N/A,#N/A,FALSE,"24MAY"}</definedName>
    <definedName name="lkk" localSheetId="0" hidden="1">{#N/A,#N/A,FALSE,"17MAY";#N/A,#N/A,FALSE,"24MAY"}</definedName>
    <definedName name="lkk" hidden="1">{#N/A,#N/A,FALSE,"17MAY";#N/A,#N/A,FALSE,"24MAY"}</definedName>
    <definedName name="M_Drama" hidden="1">#REF!</definedName>
    <definedName name="mam" localSheetId="0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mam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MBC_D" hidden="1">#REF!</definedName>
    <definedName name="mike" hidden="1">[9]TargBSCF!#REF!</definedName>
    <definedName name="mmmmmmmmmmmmmmm" hidden="1">#REF!</definedName>
    <definedName name="mo" localSheetId="0" hidden="1">{#N/A,#N/A,FALSE,"COVER.XLS";#N/A,#N/A,FALSE,"RACT1.XLS";#N/A,#N/A,FALSE,"RACT2.XLS";#N/A,#N/A,FALSE,"ECCMP";#N/A,#N/A,FALSE,"WELDER.XLS"}</definedName>
    <definedName name="mo" hidden="1">{#N/A,#N/A,FALSE,"COVER.XLS";#N/A,#N/A,FALSE,"RACT1.XLS";#N/A,#N/A,FALSE,"RACT2.XLS";#N/A,#N/A,FALSE,"ECCMP";#N/A,#N/A,FALSE,"WELDER.XLS"}</definedName>
    <definedName name="mon" localSheetId="0" hidden="1">{#N/A,#N/A,FALSE,"COVER.XLS";#N/A,#N/A,FALSE,"RACT1.XLS";#N/A,#N/A,FALSE,"RACT2.XLS";#N/A,#N/A,FALSE,"ECCMP";#N/A,#N/A,FALSE,"WELDER.XLS"}</definedName>
    <definedName name="mon" hidden="1">{#N/A,#N/A,FALSE,"COVER.XLS";#N/A,#N/A,FALSE,"RACT1.XLS";#N/A,#N/A,FALSE,"RACT2.XLS";#N/A,#N/A,FALSE,"ECCMP";#N/A,#N/A,FALSE,"WELDER.XLS"}</definedName>
    <definedName name="new" localSheetId="0" hidden="1">{"'Model'!$A$1:$N$53"}</definedName>
    <definedName name="new" hidden="1">{"'Model'!$A$1:$N$53"}</definedName>
    <definedName name="nnnn" hidden="1">#REF!</definedName>
    <definedName name="nnnnnn" hidden="1">[3]TargIS!#REF!</definedName>
    <definedName name="nnnnnnnnnnn" hidden="1">#REF!</definedName>
    <definedName name="nnnnnnnnnnnnn" hidden="1">[3]TargIS!#REF!</definedName>
    <definedName name="noo" localSheetId="0" hidden="1">{#N/A,#N/A,FALSE,"COVER.XLS";#N/A,#N/A,FALSE,"RACT1.XLS";#N/A,#N/A,FALSE,"RACT2.XLS";#N/A,#N/A,FALSE,"ECCMP";#N/A,#N/A,FALSE,"WELDER.XLS"}</definedName>
    <definedName name="noo" hidden="1">{#N/A,#N/A,FALSE,"COVER.XLS";#N/A,#N/A,FALSE,"RACT1.XLS";#N/A,#N/A,FALSE,"RACT2.XLS";#N/A,#N/A,FALSE,"ECCMP";#N/A,#N/A,FALSE,"WELDER.XLS"}</definedName>
    <definedName name="nung" localSheetId="0" hidden="1">{#N/A,#N/A,FALSE,"COVER.XLS";#N/A,#N/A,FALSE,"RACT1.XLS";#N/A,#N/A,FALSE,"RACT2.XLS";#N/A,#N/A,FALSE,"ECCMP";#N/A,#N/A,FALSE,"WELDER.XLS"}</definedName>
    <definedName name="nung" hidden="1">{#N/A,#N/A,FALSE,"COVER.XLS";#N/A,#N/A,FALSE,"RACT1.XLS";#N/A,#N/A,FALSE,"RACT2.XLS";#N/A,#N/A,FALSE,"ECCMP";#N/A,#N/A,FALSE,"WELDER.XLS"}</definedName>
    <definedName name="nut" localSheetId="1" hidden="1">[11]A!#REF!</definedName>
    <definedName name="nut" localSheetId="2" hidden="1">[11]A!#REF!</definedName>
    <definedName name="nut" localSheetId="0" hidden="1">[12]A!#REF!</definedName>
    <definedName name="nut" hidden="1">[12]A!#REF!</definedName>
    <definedName name="oiiuui" localSheetId="0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oiiuui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ol" localSheetId="0" hidden="1">{#N/A,#N/A,FALSE,"COVER.XLS";#N/A,#N/A,FALSE,"RACT1.XLS";#N/A,#N/A,FALSE,"RACT2.XLS";#N/A,#N/A,FALSE,"ECCMP";#N/A,#N/A,FALSE,"WELDER.XLS"}</definedName>
    <definedName name="ol" hidden="1">{#N/A,#N/A,FALSE,"COVER.XLS";#N/A,#N/A,FALSE,"RACT1.XLS";#N/A,#N/A,FALSE,"RACT2.XLS";#N/A,#N/A,FALSE,"ECCMP";#N/A,#N/A,FALSE,"WELDER.XLS"}</definedName>
    <definedName name="oldkey1" hidden="1">#REF!</definedName>
    <definedName name="oldsort" hidden="1">#REF!</definedName>
    <definedName name="ooei" localSheetId="0" hidden="1">{#N/A,#N/A,FALSE,"COVER1.XLS ";#N/A,#N/A,FALSE,"RACT1.XLS";#N/A,#N/A,FALSE,"RACT2.XLS";#N/A,#N/A,FALSE,"ECCMP";#N/A,#N/A,FALSE,"WELDER.XLS"}</definedName>
    <definedName name="ooei" hidden="1">{#N/A,#N/A,FALSE,"COVER1.XLS ";#N/A,#N/A,FALSE,"RACT1.XLS";#N/A,#N/A,FALSE,"RACT2.XLS";#N/A,#N/A,FALSE,"ECCMP";#N/A,#N/A,FALSE,"WELDER.XLS"}</definedName>
    <definedName name="oro" localSheetId="0" hidden="1">{#N/A,#N/A,FALSE,"COVER1.XLS ";#N/A,#N/A,FALSE,"RACT1.XLS";#N/A,#N/A,FALSE,"RACT2.XLS";#N/A,#N/A,FALSE,"ECCMP";#N/A,#N/A,FALSE,"WELDER.XLS"}</definedName>
    <definedName name="oro" hidden="1">{#N/A,#N/A,FALSE,"COVER1.XLS ";#N/A,#N/A,FALSE,"RACT1.XLS";#N/A,#N/A,FALSE,"RACT2.XLS";#N/A,#N/A,FALSE,"ECCMP";#N/A,#N/A,FALSE,"WELDER.XLS"}</definedName>
    <definedName name="Plan50July" localSheetId="0" hidden="1">{"'Sheet1'!$A$1:$BH$50","'Sheet1'!$A$1:$AP$46","'Sheet1'!$AO$17"}</definedName>
    <definedName name="Plan50July" hidden="1">{"'Sheet1'!$A$1:$BH$50","'Sheet1'!$A$1:$AP$46","'Sheet1'!$AO$17"}</definedName>
    <definedName name="pom" hidden="1">#REF!</definedName>
    <definedName name="price1" localSheetId="0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price1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_xlnm.Print_Area" localSheetId="1">'T 5 (3M)'!$A$1:$P$63</definedName>
    <definedName name="_xlnm.Print_Area" localSheetId="2">'T6 (9M)'!$A$1:$P$64</definedName>
    <definedName name="_xlnm.Print_Area" localSheetId="5">'T9-11'!$A$1:$L$148</definedName>
    <definedName name="_xlnm.Print_Area" localSheetId="0">'TH 2-4 (2)'!$A$1:$P$138</definedName>
    <definedName name="promotion_วิไลวรรณ" localSheetId="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promotion_วิไลวรรณ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QS_AR" localSheetId="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QS_AR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QS_ar1" localSheetId="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QS_ar1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rerw" localSheetId="0" hidden="1">{"peisbl",#N/A,FALSE,"PPMAN1";"pesub",#N/A,FALSE,"PPMAN1";"megisb",#N/A,FALSE,"MEGMAN";"megii",#N/A,FALSE,"MEGMAN";"arom1",#N/A,FALSE,"aroman";"cover",#N/A,FALSE,"COVER.XLS";"elec1",#N/A,FALSE,"WPR1";"fw",#N/A,FALSE,"OSBLMAN";"md",#N/A,FALSE,"OSBLMAN";"tf",#N/A,FALSE,"OSBLMAN";"elect3",#N/A,FALSE,"WPR1";"mrs1",#N/A,FALSE,"mrsman";"mrs2",#N/A,FALSE,"mrsman";"sp1",#N/A,FALSE,"SPRMAN";"sp2",#N/A,FALSE,"SPRMAN"}</definedName>
    <definedName name="rerw" hidden="1">{"peisbl",#N/A,FALSE,"PPMAN1";"pesub",#N/A,FALSE,"PPMAN1";"megisb",#N/A,FALSE,"MEGMAN";"megii",#N/A,FALSE,"MEGMAN";"arom1",#N/A,FALSE,"aroman";"cover",#N/A,FALSE,"COVER.XLS";"elec1",#N/A,FALSE,"WPR1";"fw",#N/A,FALSE,"OSBLMAN";"md",#N/A,FALSE,"OSBLMAN";"tf",#N/A,FALSE,"OSBLMAN";"elect3",#N/A,FALSE,"WPR1";"mrs1",#N/A,FALSE,"mrsman";"mrs2",#N/A,FALSE,"mrsman";"sp1",#N/A,FALSE,"SPRMAN";"sp2",#N/A,FALSE,"SPRMAN"}</definedName>
    <definedName name="res" localSheetId="0" hidden="1">{#N/A,#N/A,FALSE,"COVER1.XLS ";#N/A,#N/A,FALSE,"RACT1.XLS";#N/A,#N/A,FALSE,"RACT2.XLS";#N/A,#N/A,FALSE,"ECCMP";#N/A,#N/A,FALSE,"WELDER.XLS"}</definedName>
    <definedName name="res" hidden="1">{#N/A,#N/A,FALSE,"COVER1.XLS ";#N/A,#N/A,FALSE,"RACT1.XLS";#N/A,#N/A,FALSE,"RACT2.XLS";#N/A,#N/A,FALSE,"ECCMP";#N/A,#N/A,FALSE,"WELDER.XLS"}</definedName>
    <definedName name="res_sum" localSheetId="0" hidden="1">{#N/A,#N/A,FALSE,"COVER1.XLS ";#N/A,#N/A,FALSE,"RACT1.XLS";#N/A,#N/A,FALSE,"RACT2.XLS";#N/A,#N/A,FALSE,"ECCMP";#N/A,#N/A,FALSE,"WELDER.XLS"}</definedName>
    <definedName name="res_sum" hidden="1">{#N/A,#N/A,FALSE,"COVER1.XLS ";#N/A,#N/A,FALSE,"RACT1.XLS";#N/A,#N/A,FALSE,"RACT2.XLS";#N/A,#N/A,FALSE,"ECCMP";#N/A,#N/A,FALSE,"WELDER.XLS"}</definedName>
    <definedName name="res_sum1" localSheetId="0" hidden="1">{#N/A,#N/A,FALSE,"COVER1.XLS ";#N/A,#N/A,FALSE,"RACT1.XLS";#N/A,#N/A,FALSE,"RACT2.XLS";#N/A,#N/A,FALSE,"ECCMP";#N/A,#N/A,FALSE,"WELDER.XLS"}</definedName>
    <definedName name="res_sum1" hidden="1">{#N/A,#N/A,FALSE,"COVER1.XLS ";#N/A,#N/A,FALSE,"RACT1.XLS";#N/A,#N/A,FALSE,"RACT2.XLS";#N/A,#N/A,FALSE,"ECCMP";#N/A,#N/A,FALSE,"WELDER.XLS"}</definedName>
    <definedName name="rgvesrhbare" localSheetId="0" hidden="1">{#N/A,#N/A,FALSE,"COVER.XLS";#N/A,#N/A,FALSE,"RACT1.XLS";#N/A,#N/A,FALSE,"RACT2.XLS";#N/A,#N/A,FALSE,"ECCMP";#N/A,#N/A,FALSE,"WELDER.XLS"}</definedName>
    <definedName name="rgvesrhbare" hidden="1">{#N/A,#N/A,FALSE,"COVER.XLS";#N/A,#N/A,FALSE,"RACT1.XLS";#N/A,#N/A,FALSE,"RACT2.XLS";#N/A,#N/A,FALSE,"ECCMP";#N/A,#N/A,FALSE,"WELDER.XLS"}</definedName>
    <definedName name="ro" localSheetId="0" hidden="1">{#N/A,#N/A,FALSE,"17MAY";#N/A,#N/A,FALSE,"24MAY"}</definedName>
    <definedName name="ro" hidden="1">{#N/A,#N/A,FALSE,"17MAY";#N/A,#N/A,FALSE,"24MAY"}</definedName>
    <definedName name="rrtt" localSheetId="0" hidden="1">{#N/A,#N/A,FALSE,"COVER1.XLS ";#N/A,#N/A,FALSE,"RACT1.XLS";#N/A,#N/A,FALSE,"RACT2.XLS";#N/A,#N/A,FALSE,"ECCMP";#N/A,#N/A,FALSE,"WELDER.XLS"}</definedName>
    <definedName name="rrtt" hidden="1">{#N/A,#N/A,FALSE,"COVER1.XLS ";#N/A,#N/A,FALSE,"RACT1.XLS";#N/A,#N/A,FALSE,"RACT2.XLS";#N/A,#N/A,FALSE,"ECCMP";#N/A,#N/A,FALSE,"WELDER.XLS"}</definedName>
    <definedName name="rtret" localSheetId="0" hidden="1">{#N/A,#N/A,FALSE,"COVER1.XLS ";#N/A,#N/A,FALSE,"RACT1.XLS";#N/A,#N/A,FALSE,"RACT2.XLS";#N/A,#N/A,FALSE,"ECCMP";#N/A,#N/A,FALSE,"WELDER.XLS"}</definedName>
    <definedName name="rtret" hidden="1">{#N/A,#N/A,FALSE,"COVER1.XLS ";#N/A,#N/A,FALSE,"RACT1.XLS";#N/A,#N/A,FALSE,"RACT2.XLS";#N/A,#N/A,FALSE,"ECCMP";#N/A,#N/A,FALSE,"WELDER.XLS"}</definedName>
    <definedName name="rtrt" localSheetId="0" hidden="1">{#N/A,#N/A,FALSE,"COVER1.XLS ";#N/A,#N/A,FALSE,"RACT1.XLS";#N/A,#N/A,FALSE,"RACT2.XLS";#N/A,#N/A,FALSE,"ECCMP";#N/A,#N/A,FALSE,"WELDER.XLS"}</definedName>
    <definedName name="rtrt" hidden="1">{#N/A,#N/A,FALSE,"COVER1.XLS ";#N/A,#N/A,FALSE,"RACT1.XLS";#N/A,#N/A,FALSE,"RACT2.XLS";#N/A,#N/A,FALSE,"ECCMP";#N/A,#N/A,FALSE,"WELDER.XLS"}</definedName>
    <definedName name="rtrwt" localSheetId="0" hidden="1">{#N/A,#N/A,FALSE,"COVER.XLS";#N/A,#N/A,FALSE,"RACT1.XLS";#N/A,#N/A,FALSE,"RACT2.XLS";#N/A,#N/A,FALSE,"ECCMP";#N/A,#N/A,FALSE,"WELDER.XLS"}</definedName>
    <definedName name="rtrwt" hidden="1">{#N/A,#N/A,FALSE,"COVER.XLS";#N/A,#N/A,FALSE,"RACT1.XLS";#N/A,#N/A,FALSE,"RACT2.XLS";#N/A,#N/A,FALSE,"ECCMP";#N/A,#N/A,FALSE,"WELDER.XLS"}</definedName>
    <definedName name="rwere" localSheetId="0" hidden="1">{#N/A,#N/A,FALSE,"COVER1.XLS ";#N/A,#N/A,FALSE,"RACT1.XLS";#N/A,#N/A,FALSE,"RACT2.XLS";#N/A,#N/A,FALSE,"ECCMP";#N/A,#N/A,FALSE,"WELDER.XLS"}</definedName>
    <definedName name="rwere" hidden="1">{#N/A,#N/A,FALSE,"COVER1.XLS ";#N/A,#N/A,FALSE,"RACT1.XLS";#N/A,#N/A,FALSE,"RACT2.XLS";#N/A,#N/A,FALSE,"ECCMP";#N/A,#N/A,FALSE,"WELDER.XLS"}</definedName>
    <definedName name="safdsadsa" localSheetId="0" hidden="1">{#N/A,#N/A,FALSE,"COVER1.XLS ";#N/A,#N/A,FALSE,"RACT1.XLS";#N/A,#N/A,FALSE,"RACT2.XLS";#N/A,#N/A,FALSE,"ECCMP";#N/A,#N/A,FALSE,"WELDER.XLS"}</definedName>
    <definedName name="safdsadsa" hidden="1">{#N/A,#N/A,FALSE,"COVER1.XLS ";#N/A,#N/A,FALSE,"RACT1.XLS";#N/A,#N/A,FALSE,"RACT2.XLS";#N/A,#N/A,FALSE,"ECCMP";#N/A,#N/A,FALSE,"WELDER.XLS"}</definedName>
    <definedName name="sas" localSheetId="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sas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sdf" localSheetId="0" hidden="1">{#N/A,#N/A,FALSE,"COVER.XLS";#N/A,#N/A,FALSE,"RACT1.XLS";#N/A,#N/A,FALSE,"RACT2.XLS";#N/A,#N/A,FALSE,"ECCMP";#N/A,#N/A,FALSE,"WELDER.XLS"}</definedName>
    <definedName name="sdf" hidden="1">{#N/A,#N/A,FALSE,"COVER.XLS";#N/A,#N/A,FALSE,"RACT1.XLS";#N/A,#N/A,FALSE,"RACT2.XLS";#N/A,#N/A,FALSE,"ECCMP";#N/A,#N/A,FALSE,"WELDER.XLS"}</definedName>
    <definedName name="sedfr" localSheetId="0" hidden="1">{"peisbl",#N/A,FALSE,"PPMAN1";"pesub",#N/A,FALSE,"PPMAN1";"megisb",#N/A,FALSE,"MEGMAN";"megii",#N/A,FALSE,"MEGMAN";"arom1",#N/A,FALSE,"aroman";"cover",#N/A,FALSE,"COVER.XLS";"elec1",#N/A,FALSE,"WPR1";"fw",#N/A,FALSE,"OSBLMAN";"md",#N/A,FALSE,"OSBLMAN";"tf",#N/A,FALSE,"OSBLMAN";"elect3",#N/A,FALSE,"WPR1";"mrs1",#N/A,FALSE,"mrsman";"mrs2",#N/A,FALSE,"mrsman";"sp1",#N/A,FALSE,"SPRMAN";"sp2",#N/A,FALSE,"SPRMAN"}</definedName>
    <definedName name="sedfr" hidden="1">{"peisbl",#N/A,FALSE,"PPMAN1";"pesub",#N/A,FALSE,"PPMAN1";"megisb",#N/A,FALSE,"MEGMAN";"megii",#N/A,FALSE,"MEGMAN";"arom1",#N/A,FALSE,"aroman";"cover",#N/A,FALSE,"COVER.XLS";"elec1",#N/A,FALSE,"WPR1";"fw",#N/A,FALSE,"OSBLMAN";"md",#N/A,FALSE,"OSBLMAN";"tf",#N/A,FALSE,"OSBLMAN";"elect3",#N/A,FALSE,"WPR1";"mrs1",#N/A,FALSE,"mrsman";"mrs2",#N/A,FALSE,"mrsman";"sp1",#N/A,FALSE,"SPRMAN";"sp2",#N/A,FALSE,"SPRMAN"}</definedName>
    <definedName name="SIRAPHOP" localSheetId="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SIRAPHOP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sles" localSheetId="0" hidden="1">{#N/A,#N/A,FALSE,"COVER.XLS";#N/A,#N/A,FALSE,"RACT1.XLS";#N/A,#N/A,FALSE,"RACT2.XLS";#N/A,#N/A,FALSE,"ECCMP";#N/A,#N/A,FALSE,"WELDER.XLS"}</definedName>
    <definedName name="sles" hidden="1">{#N/A,#N/A,FALSE,"COVER.XLS";#N/A,#N/A,FALSE,"RACT1.XLS";#N/A,#N/A,FALSE,"RACT2.XLS";#N/A,#N/A,FALSE,"ECCMP";#N/A,#N/A,FALSE,"WELDER.XLS"}</definedName>
    <definedName name="slrkgo0peur" localSheetId="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slrkgo0peur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so" localSheetId="0" hidden="1">{#N/A,#N/A,FALSE,"COVER1.XLS ";#N/A,#N/A,FALSE,"RACT1.XLS";#N/A,#N/A,FALSE,"RACT2.XLS";#N/A,#N/A,FALSE,"ECCMP";#N/A,#N/A,FALSE,"WELDER.XLS"}</definedName>
    <definedName name="so" hidden="1">{#N/A,#N/A,FALSE,"COVER1.XLS ";#N/A,#N/A,FALSE,"RACT1.XLS";#N/A,#N/A,FALSE,"RACT2.XLS";#N/A,#N/A,FALSE,"ECCMP";#N/A,#N/A,FALSE,"WELDER.XLS"}</definedName>
    <definedName name="Sort" hidden="1">#REF!</definedName>
    <definedName name="sp" localSheetId="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sp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ssa" localSheetId="0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ssa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stuff" hidden="1">[13]BEV!#REF!</definedName>
    <definedName name="SummCopy" localSheetId="0" hidden="1">{"'Sheet1'!$A$1:$BH$50","'Sheet1'!$A$1:$AP$46","'Sheet1'!$AO$17"}</definedName>
    <definedName name="SummCopy" hidden="1">{"'Sheet1'!$A$1:$BH$50","'Sheet1'!$A$1:$AP$46","'Sheet1'!$AO$17"}</definedName>
    <definedName name="supa" localSheetId="0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supa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sxcfxsdfc" localSheetId="0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sxcfxsdfc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terherher" localSheetId="0" hidden="1">{#N/A,#N/A,FALSE,"AR2";#N/A,#N/A,FALSE,"SUM"}</definedName>
    <definedName name="terherher" hidden="1">{#N/A,#N/A,FALSE,"AR2";#N/A,#N/A,FALSE,"SUM"}</definedName>
    <definedName name="TextRefCopyRangeCount" hidden="1">1</definedName>
    <definedName name="therhrehrew" localSheetId="0" hidden="1">{#N/A,#N/A,FALSE,"AR2";#N/A,#N/A,FALSE,"SUM"}</definedName>
    <definedName name="therhrehrew" hidden="1">{#N/A,#N/A,FALSE,"AR2";#N/A,#N/A,FALSE,"SUM"}</definedName>
    <definedName name="TMT" localSheetId="0" hidden="1">{"peisbl",#N/A,FALSE,"PPMAN1";"pesub",#N/A,FALSE,"PPMAN1";"megisb",#N/A,FALSE,"MEGMAN";"megii",#N/A,FALSE,"MEGMAN";"arom1",#N/A,FALSE,"aroman";"cover",#N/A,FALSE,"COVER.XLS";"elec1",#N/A,FALSE,"WPR1";"fw",#N/A,FALSE,"OSBLMAN";"md",#N/A,FALSE,"OSBLMAN";"tf",#N/A,FALSE,"OSBLMAN";"elect3",#N/A,FALSE,"WPR1";"mrs1",#N/A,FALSE,"mrsman";"mrs2",#N/A,FALSE,"mrsman";"sp1",#N/A,FALSE,"SPRMAN";"sp2",#N/A,FALSE,"SPRMAN"}</definedName>
    <definedName name="TMT" hidden="1">{"peisbl",#N/A,FALSE,"PPMAN1";"pesub",#N/A,FALSE,"PPMAN1";"megisb",#N/A,FALSE,"MEGMAN";"megii",#N/A,FALSE,"MEGMAN";"arom1",#N/A,FALSE,"aroman";"cover",#N/A,FALSE,"COVER.XLS";"elec1",#N/A,FALSE,"WPR1";"fw",#N/A,FALSE,"OSBLMAN";"md",#N/A,FALSE,"OSBLMAN";"tf",#N/A,FALSE,"OSBLMAN";"elect3",#N/A,FALSE,"WPR1";"mrs1",#N/A,FALSE,"mrsman";"mrs2",#N/A,FALSE,"mrsman";"sp1",#N/A,FALSE,"SPRMAN";"sp2",#N/A,FALSE,"SPRMAN"}</definedName>
    <definedName name="tr" localSheetId="0" hidden="1">{#N/A,#N/A,FALSE,"COVER.XLS";#N/A,#N/A,FALSE,"RACT1.XLS";#N/A,#N/A,FALSE,"RACT2.XLS";#N/A,#N/A,FALSE,"ECCMP";#N/A,#N/A,FALSE,"WELDER.XLS"}</definedName>
    <definedName name="tr" hidden="1">{#N/A,#N/A,FALSE,"COVER.XLS";#N/A,#N/A,FALSE,"RACT1.XLS";#N/A,#N/A,FALSE,"RACT2.XLS";#N/A,#N/A,FALSE,"ECCMP";#N/A,#N/A,FALSE,"WELDER.XLS"}</definedName>
    <definedName name="ttt" localSheetId="0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ttt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vc" hidden="1">#REF!</definedName>
    <definedName name="vdsfbgdfhae" localSheetId="0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vdsfbgdfhae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vitee" localSheetId="0" hidden="1">{#N/A,#N/A,FALSE,"COVER1.XLS ";#N/A,#N/A,FALSE,"RACT1.XLS";#N/A,#N/A,FALSE,"RACT2.XLS";#N/A,#N/A,FALSE,"ECCMP";#N/A,#N/A,FALSE,"WELDER.XLS"}</definedName>
    <definedName name="vitee" hidden="1">{#N/A,#N/A,FALSE,"COVER1.XLS ";#N/A,#N/A,FALSE,"RACT1.XLS";#N/A,#N/A,FALSE,"RACT2.XLS";#N/A,#N/A,FALSE,"ECCMP";#N/A,#N/A,FALSE,"WELDER.XLS"}</definedName>
    <definedName name="wetgregweg" localSheetId="0" hidden="1">{#N/A,#N/A,FALSE,"AR2";#N/A,#N/A,FALSE,"SUM"}</definedName>
    <definedName name="wetgregweg" hidden="1">{#N/A,#N/A,FALSE,"AR2";#N/A,#N/A,FALSE,"SUM"}</definedName>
    <definedName name="wrgvsdvdva" localSheetId="0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wrgvsdvdva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wrn" localSheetId="0" hidden="1">{"peisbl",#N/A,FALSE,"PPMAN1";"pesub",#N/A,FALSE,"PPMAN1";"megisb",#N/A,FALSE,"MEGMAN";"megii",#N/A,FALSE,"MEGMAN";"arom1",#N/A,FALSE,"aroman";"cover",#N/A,FALSE,"COVER.XLS";"elec1",#N/A,FALSE,"WPR1";"fw",#N/A,FALSE,"OSBLMAN";"md",#N/A,FALSE,"OSBLMAN";"tf",#N/A,FALSE,"OSBLMAN";"elect3",#N/A,FALSE,"WPR1";"mrs1",#N/A,FALSE,"mrsman";"mrs2",#N/A,FALSE,"mrsman";"sp1",#N/A,FALSE,"SPRMAN";"sp2",#N/A,FALSE,"SPRMAN"}</definedName>
    <definedName name="wrn" hidden="1">{"peisbl",#N/A,FALSE,"PPMAN1";"pesub",#N/A,FALSE,"PPMAN1";"megisb",#N/A,FALSE,"MEGMAN";"megii",#N/A,FALSE,"MEGMAN";"arom1",#N/A,FALSE,"aroman";"cover",#N/A,FALSE,"COVER.XLS";"elec1",#N/A,FALSE,"WPR1";"fw",#N/A,FALSE,"OSBLMAN";"md",#N/A,FALSE,"OSBLMAN";"tf",#N/A,FALSE,"OSBLMAN";"elect3",#N/A,FALSE,"WPR1";"mrs1",#N/A,FALSE,"mrsman";"mrs2",#N/A,FALSE,"mrsman";"sp1",#N/A,FALSE,"SPRMAN";"sp2",#N/A,FALSE,"SPRMAN"}</definedName>
    <definedName name="wrn.1." localSheetId="0" hidden="1">{#N/A,#N/A,FALSE,"17MAY";#N/A,#N/A,FALSE,"24MAY"}</definedName>
    <definedName name="wrn.1." hidden="1">{#N/A,#N/A,FALSE,"17MAY";#N/A,#N/A,FALSE,"24MAY"}</definedName>
    <definedName name="wrn.2.2" localSheetId="0" hidden="1">{#N/A,#N/A,FALSE,"17MAY";#N/A,#N/A,FALSE,"24MAY"}</definedName>
    <definedName name="wrn.2.2" hidden="1">{#N/A,#N/A,FALSE,"17MAY";#N/A,#N/A,FALSE,"24MAY"}</definedName>
    <definedName name="wrn.Accretion." localSheetId="0" hidden="1">{"Accretion",#N/A,FALSE,"Assum"}</definedName>
    <definedName name="wrn.Accretion." hidden="1">{"Accretion",#N/A,FALSE,"Assum"}</definedName>
    <definedName name="wrn.Actuals." localSheetId="0" hidden="1">{#N/A,#N/A,FALSE,"TUN";#N/A,#N/A,FALSE,"TOK";#N/A,#N/A,FALSE,"SIN";#N/A,#N/A,FALSE,"SYD";#N/A,#N/A,FALSE,"SEO";#N/A,#N/A,FALSE,"ROM";#N/A,#N/A,FALSE,"PAR";#N/A,#N/A,FALSE,"MUN";#N/A,#N/A,FALSE,"MAD";#N/A,#N/A,FALSE,"LON";#N/A,#N/A,FALSE,"JOH";#N/A,#N/A,FALSE,"HON";#N/A,#N/A,FALSE,"HAM";#N/A,#N/A,FALSE,"DUB";#N/A,#N/A,FALSE,"BRU";#N/A,#N/A,FALSE,"AMS"}</definedName>
    <definedName name="wrn.Actuals." hidden="1">{#N/A,#N/A,FALSE,"TUN";#N/A,#N/A,FALSE,"TOK";#N/A,#N/A,FALSE,"SIN";#N/A,#N/A,FALSE,"SYD";#N/A,#N/A,FALSE,"SEO";#N/A,#N/A,FALSE,"ROM";#N/A,#N/A,FALSE,"PAR";#N/A,#N/A,FALSE,"MUN";#N/A,#N/A,FALSE,"MAD";#N/A,#N/A,FALSE,"LON";#N/A,#N/A,FALSE,"JOH";#N/A,#N/A,FALSE,"HON";#N/A,#N/A,FALSE,"HAM";#N/A,#N/A,FALSE,"DUB";#N/A,#N/A,FALSE,"BRU";#N/A,#N/A,FALSE,"AMS"}</definedName>
    <definedName name="wrn.Aging._.and._.Trend._.Analysis." localSheetId="0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rn.ALL." localSheetId="0" hidden="1">{#N/A,#N/A,FALSE,"AR2";#N/A,#N/A,FALSE,"SUM"}</definedName>
    <definedName name="wrn.ALL." hidden="1">{#N/A,#N/A,FALSE,"AR2";#N/A,#N/A,FALSE,"SUM"}</definedName>
    <definedName name="wrn.Assumptions." localSheetId="0" hidden="1">{"Assumptions",#N/A,FALSE,"Assum"}</definedName>
    <definedName name="wrn.Assumptions." hidden="1">{"Assumptions",#N/A,FALSE,"Assum"}</definedName>
    <definedName name="wrn.BCTL._.Canadian._.Dollar._.Statements." localSheetId="0" hidden="1">{#N/A,#N/A,FALSE,"YE-BCTL[Inc Stmt]";#N/A,#N/A,FALSE,"YE-BCTL[Bal Sht]"}</definedName>
    <definedName name="wrn.BCTL._.Canadian._.Dollar._.Statements." hidden="1">{#N/A,#N/A,FALSE,"YE-BCTL[Inc Stmt]";#N/A,#N/A,FALSE,"YE-BCTL[Bal Sht]"}</definedName>
    <definedName name="wrn.BOI._.Journal._.Entries." localSheetId="0" hidden="1">{#N/A,#N/A,FALSE,"GL Input";#N/A,#N/A,FALSE,"WIP-NL Input"}</definedName>
    <definedName name="wrn.BOI._.Journal._.Entries." hidden="1">{#N/A,#N/A,FALSE,"GL Input";#N/A,#N/A,FALSE,"WIP-NL Input"}</definedName>
    <definedName name="wrn.BOI._.Ledgers." localSheetId="0" hidden="1">{#N/A,#N/A,FALSE,"Trail Balance";#N/A,#N/A,FALSE,"Gen Ledger";#N/A,#N/A,FALSE,"Sub Ledger"}</definedName>
    <definedName name="wrn.BOI._.Ledgers." hidden="1">{#N/A,#N/A,FALSE,"Trail Balance";#N/A,#N/A,FALSE,"Gen Ledger";#N/A,#N/A,FALSE,"Sub Ledger"}</definedName>
    <definedName name="wrn.BOI._.Miscellaneous." localSheetId="0" hidden="1">{#N/A,#N/A,FALSE,"Accom Payments";#N/A,#N/A,FALSE,"Travel Adv";#N/A,#N/A,FALSE,"Payroll Taxes"}</definedName>
    <definedName name="wrn.BOI._.Miscellaneous." hidden="1">{#N/A,#N/A,FALSE,"Accom Payments";#N/A,#N/A,FALSE,"Travel Adv";#N/A,#N/A,FALSE,"Payroll Taxes"}</definedName>
    <definedName name="wrn.BOI._.Monthly._.Workbook." localSheetId="0" hidden="1">{#N/A,#N/A,TRUE,"PULLCODE";#N/A,#N/A,TRUE,"JOURNAL 6-289-6";#N/A,#N/A,TRUE,"JOURNAL 6-289-F";#N/A,#N/A,TRUE,"Overhead";#N/A,#N/A,TRUE,"TIMELINE";#N/A,#N/A,TRUE,"Reflectives"}</definedName>
    <definedName name="wrn.BOI._.Monthly._.Workbook." hidden="1">{#N/A,#N/A,TRUE,"PULLCODE";#N/A,#N/A,TRUE,"JOURNAL 6-289-6";#N/A,#N/A,TRUE,"JOURNAL 6-289-F";#N/A,#N/A,TRUE,"Overhead";#N/A,#N/A,TRUE,"TIMELINE";#N/A,#N/A,TRUE,"Reflectives"}</definedName>
    <definedName name="wrn.branch." localSheetId="0" hidden="1">{"led",#N/A,FALSE,"BRANCH";"bal",#N/A,FALSE,"BRANCH";#N/A,#N/A,FALSE,"Misc_JEs"}</definedName>
    <definedName name="wrn.branch." hidden="1">{"led",#N/A,FALSE,"BRANCH";"bal",#N/A,FALSE,"BRANCH";#N/A,#N/A,FALSE,"Misc_JEs"}</definedName>
    <definedName name="wrn.budget." localSheetId="0" hidden="1">{#N/A,#N/A,FALSE,"BUDIC";#N/A,#N/A,FALSE,"BUDVAR";#N/A,#N/A,FALSE,"BUD"}</definedName>
    <definedName name="wrn.budget." hidden="1">{#N/A,#N/A,FALSE,"BUDIC";#N/A,#N/A,FALSE,"BUDVAR";#N/A,#N/A,FALSE,"BUD"}</definedName>
    <definedName name="wrn.CAG." localSheetId="0" hidden="1">{#N/A,#N/A,FALSE,"CAG"}</definedName>
    <definedName name="wrn.CAG." hidden="1">{#N/A,#N/A,FALSE,"CAG"}</definedName>
    <definedName name="wrn.Canadian._.Dollar._.Statements." localSheetId="0" hidden="1">{#N/A,#N/A,FALSE,"YE-Can $ [Inc Stmt]-OldCo";#N/A,#N/A,FALSE,"YE-Can $ [Bal Sht]-OldCo";#N/A,#N/A,FALSE,"YE-Can $ [Inc Stmt]-NewCo";#N/A,#N/A,FALSE,"YE-Can $ [Bal Sht]-NewCo"}</definedName>
    <definedName name="wrn.Canadian._.Dollar._.Statements." hidden="1">{#N/A,#N/A,FALSE,"YE-Can $ [Inc Stmt]-OldCo";#N/A,#N/A,FALSE,"YE-Can $ [Bal Sht]-OldCo";#N/A,#N/A,FALSE,"YE-Can $ [Inc Stmt]-NewCo";#N/A,#N/A,FALSE,"YE-Can $ [Bal Sht]-NewCo"}</definedName>
    <definedName name="wrn.comsumable.2" localSheetId="0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wrn.comsumable.2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wrn.consumable" localSheetId="0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wrn.consumable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wrn.consumable." localSheetId="0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wrn.consumable.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wrn.CPB." localSheetId="0" hidden="1">{#N/A,#N/A,FALSE,"CPB"}</definedName>
    <definedName name="wrn.CPB." hidden="1">{#N/A,#N/A,FALSE,"CPB"}</definedName>
    <definedName name="wrn.Credit._.Summary." localSheetId="0" hidden="1">{#N/A,#N/A,FALSE,"Credit Summary"}</definedName>
    <definedName name="wrn.Credit._.Summary." hidden="1">{#N/A,#N/A,FALSE,"Credit Summary"}</definedName>
    <definedName name="wrn.Current._.Account._.Balances." localSheetId="0" hidden="1">{#N/A,#N/A,FALSE,"Arn-Current";#N/A,#N/A,FALSE,"Win-Current"}</definedName>
    <definedName name="wrn.Current._.Account._.Balances." hidden="1">{#N/A,#N/A,FALSE,"Arn-Current";#N/A,#N/A,FALSE,"Win-Current"}</definedName>
    <definedName name="wrn.DEPR." localSheetId="0" hidden="1">{#N/A,#N/A,FALSE,"DEPR"}</definedName>
    <definedName name="wrn.DEPR." hidden="1">{#N/A,#N/A,FALSE,"DEPR"}</definedName>
    <definedName name="wrn.DSG." localSheetId="0" hidden="1">{#N/A,#N/A,FALSE,"BRU";#N/A,#N/A,FALSE,"MAD";#N/A,#N/A,FALSE,"MUN";#N/A,#N/A,FALSE,"SEO";#N/A,#N/A,FALSE,"TOK"}</definedName>
    <definedName name="wrn.DSG." hidden="1">{#N/A,#N/A,FALSE,"BRU";#N/A,#N/A,FALSE,"MAD";#N/A,#N/A,FALSE,"MUN";#N/A,#N/A,FALSE,"SEO";#N/A,#N/A,FALSE,"TOK"}</definedName>
    <definedName name="wrn.elect." localSheetId="0" hidden="1">{"peisbl",#N/A,FALSE,"PPMAN1";"pesub",#N/A,FALSE,"PPMAN1";"megisb",#N/A,FALSE,"MEGMAN";"megii",#N/A,FALSE,"MEGMAN";"arom1",#N/A,FALSE,"aroman";"cover",#N/A,FALSE,"COVER.XLS";"elec1",#N/A,FALSE,"WPR1";"fw",#N/A,FALSE,"OSBLMAN";"md",#N/A,FALSE,"OSBLMAN";"tf",#N/A,FALSE,"OSBLMAN";"elect3",#N/A,FALSE,"WPR1";"mrs1",#N/A,FALSE,"mrsman";"mrs2",#N/A,FALSE,"mrsman";"sp1",#N/A,FALSE,"SPRMAN";"sp2",#N/A,FALSE,"SPRMAN"}</definedName>
    <definedName name="wrn.elect." hidden="1">{"peisbl",#N/A,FALSE,"PPMAN1";"pesub",#N/A,FALSE,"PPMAN1";"megisb",#N/A,FALSE,"MEGMAN";"megii",#N/A,FALSE,"MEGMAN";"arom1",#N/A,FALSE,"aroman";"cover",#N/A,FALSE,"COVER.XLS";"elec1",#N/A,FALSE,"WPR1";"fw",#N/A,FALSE,"OSBLMAN";"md",#N/A,FALSE,"OSBLMAN";"tf",#N/A,FALSE,"OSBLMAN";"elect3",#N/A,FALSE,"WPR1";"mrs1",#N/A,FALSE,"mrsman";"mrs2",#N/A,FALSE,"mrsman";"sp1",#N/A,FALSE,"SPRMAN";"sp2",#N/A,FALSE,"SPRMAN"}</definedName>
    <definedName name="wrn.Exchange._.Rate." localSheetId="0" hidden="1">{#N/A,#N/A,FALSE,"Exchange Rate";#N/A,#N/A,FALSE,"Fax"}</definedName>
    <definedName name="wrn.Exchange._.Rate." hidden="1">{#N/A,#N/A,FALSE,"Exchange Rate";#N/A,#N/A,FALSE,"Fax"}</definedName>
    <definedName name="wrn.FCB." localSheetId="0" hidden="1">{"FCB_ALL",#N/A,FALSE,"FCB"}</definedName>
    <definedName name="wrn.FCB." hidden="1">{"FCB_ALL",#N/A,FALSE,"FCB"}</definedName>
    <definedName name="wrn.fcb2" localSheetId="0" hidden="1">{"FCB_ALL",#N/A,FALSE,"FCB"}</definedName>
    <definedName name="wrn.fcb2" hidden="1">{"FCB_ALL",#N/A,FALSE,"FCB"}</definedName>
    <definedName name="wrn.FDS._.Reports." localSheetId="0" hidden="1">{#N/A,#N/A,FALSE,"WORKSHEET";#N/A,#N/A,FALSE,"STAT";"Income USD (INCOME)",#N/A,FALSE,"INCOME";#N/A,#N/A,FALSE,"CTS";"Bal Sheet USD Thousands (BALSHET)",#N/A,FALSE,"BALSHET";"Bal Sheet AUD Thousands (BALSHET)",#N/A,FALSE,"BALSHET";"Orders",#N/A,FALSE,"ORDERSALEPROFIT";"Income AUD (INCOME)",#N/A,FALSE,"INCOME";#N/A,#N/A,FALSE,"Corpallo";"Sales &amp; Profit",#N/A,FALSE,"ORDERSALEPROFIT"}</definedName>
    <definedName name="wrn.FDS._.Reports." hidden="1">{#N/A,#N/A,FALSE,"WORKSHEET";#N/A,#N/A,FALSE,"STAT";"Income USD (INCOME)",#N/A,FALSE,"INCOME";#N/A,#N/A,FALSE,"CTS";"Bal Sheet USD Thousands (BALSHET)",#N/A,FALSE,"BALSHET";"Bal Sheet AUD Thousands (BALSHET)",#N/A,FALSE,"BALSHET";"Orders",#N/A,FALSE,"ORDERSALEPROFIT";"Income AUD (INCOME)",#N/A,FALSE,"INCOME";#N/A,#N/A,FALSE,"Corpallo";"Sales &amp; Profit",#N/A,FALSE,"ORDERSALEPROFIT"}</definedName>
    <definedName name="wrn.Financial._.Report." localSheetId="0" hidden="1">{"Fin_China",#N/A,FALSE,"中國區";"Fin_游汝謙",#N/A,FALSE,"游汝謙";"Fin_姚民僕",#N/A,FALSE,"姚民僕";"Fin_相福利",#N/A,FALSE,"相福利";"Fin_何炎光",#N/A,FALSE,"何炎光";"Fin_黃元安",#N/A,FALSE,"黃元安";"Fin_黃安楠",#N/A,FALSE,"黃安楠";"Fin_北京",#N/A,FALSE,"北京";"Fin_柳勤齡",#N/A,FALSE,"柳勤齡"}</definedName>
    <definedName name="wrn.Financial._.Report." hidden="1">{"Fin_China",#N/A,FALSE,"中國區";"Fin_游汝謙",#N/A,FALSE,"游汝謙";"Fin_姚民僕",#N/A,FALSE,"姚民僕";"Fin_相福利",#N/A,FALSE,"相福利";"Fin_何炎光",#N/A,FALSE,"何炎光";"Fin_黃元安",#N/A,FALSE,"黃元安";"Fin_黃安楠",#N/A,FALSE,"黃安楠";"Fin_北京",#N/A,FALSE,"北京";"Fin_柳勤齡",#N/A,FALSE,"柳勤齡"}</definedName>
    <definedName name="wrn.Fixed._.Assets." localSheetId="0" hidden="1">{#N/A,#N/A,FALSE,"Arn-Asset";#N/A,#N/A,FALSE,"Win-Asset"}</definedName>
    <definedName name="wrn.Fixed._.Assets." hidden="1">{#N/A,#N/A,FALSE,"Arn-Asset";#N/A,#N/A,FALSE,"Win-Asset"}</definedName>
    <definedName name="wrn.GIS." localSheetId="0" hidden="1">{#N/A,#N/A,FALSE,"GIS"}</definedName>
    <definedName name="wrn.GIS." hidden="1">{#N/A,#N/A,FALSE,"GIS"}</definedName>
    <definedName name="wrn.HNZ." localSheetId="0" hidden="1">{#N/A,#N/A,FALSE,"HNZ"}</definedName>
    <definedName name="wrn.HNZ." hidden="1">{#N/A,#N/A,FALSE,"HNZ"}</definedName>
    <definedName name="wrn.Input._.Data." localSheetId="0" hidden="1">{"Input_Fin",#N/A,FALSE,"By Code";"Input_Opt",#N/A,FALSE,"By Code"}</definedName>
    <definedName name="wrn.Input._.Data." hidden="1">{"Input_Fin",#N/A,FALSE,"By Code";"Input_Opt",#N/A,FALSE,"By Code"}</definedName>
    <definedName name="wrn.Journal." localSheetId="0" hidden="1">{#N/A,#N/A,FALSE,"JNL7";#N/A,#N/A,FALSE,"SUMMARY"}</definedName>
    <definedName name="wrn.Journal." hidden="1">{#N/A,#N/A,FALSE,"JNL7";#N/A,#N/A,FALSE,"SUMMARY"}</definedName>
    <definedName name="wrn.K." localSheetId="0" hidden="1">{#N/A,#N/A,FALSE,"K"}</definedName>
    <definedName name="wrn.K." hidden="1">{#N/A,#N/A,FALSE,"K"}</definedName>
    <definedName name="wrn.MAIN." localSheetId="0" hidden="1">{#N/A,#N/A,FALSE,"TB";#N/A,#N/A,FALSE,"GLIC";#N/A,#N/A,FALSE,"SLIC"}</definedName>
    <definedName name="wrn.MAIN." hidden="1">{#N/A,#N/A,FALSE,"TB";#N/A,#N/A,FALSE,"GLIC";#N/A,#N/A,FALSE,"SLIC"}</definedName>
    <definedName name="wrn.MCCRK." localSheetId="0" hidden="1">{#N/A,#N/A,FALSE,"MCCRK"}</definedName>
    <definedName name="wrn.MCCRK." hidden="1">{#N/A,#N/A,FALSE,"MCCRK"}</definedName>
    <definedName name="wrn.MISC." localSheetId="0" hidden="1">{#N/A,#N/A,FALSE,"MISC"}</definedName>
    <definedName name="wrn.MISC." hidden="1">{#N/A,#N/A,FALSE,"MISC"}</definedName>
    <definedName name="wrn.Monthly._.Financial._.Statements." localSheetId="0" hidden="1">{#N/A,#N/A,FALSE,"Fin_Stmts";#N/A,#N/A,FALSE,"IntraComp Profit Data"}</definedName>
    <definedName name="wrn.Monthly._.Financial._.Statements." hidden="1">{#N/A,#N/A,FALSE,"Fin_Stmts";#N/A,#N/A,FALSE,"IntraComp Profit Data"}</definedName>
    <definedName name="wrn.NA." localSheetId="0" hidden="1">{#N/A,#N/A,FALSE,"NA"}</definedName>
    <definedName name="wrn.NA." hidden="1">{#N/A,#N/A,FALSE,"NA"}</definedName>
    <definedName name="wrn.OldCo._.NewCo._.Year._.End." localSheetId="0" hidden="1">{#N/A,#N/A,FALSE,"Arn-Tooling";#N/A,#N/A,FALSE,"Arn-Fixed Asset";#N/A,#N/A,FALSE,"YE-Arn [Inc Stmt]";#N/A,#N/A,FALSE,"YE-Arn [Bal Sht]";#N/A,#N/A,FALSE,"Win-Tooling";#N/A,#N/A,FALSE,"Win-Fixed Asset";#N/A,#N/A,FALSE,"YE-Win [Inc Stmt]";#N/A,#N/A,FALSE,"YE-Win [Bal Sht]";#N/A,#N/A,FALSE,"DeHav GL 68848";#N/A,#N/A,FALSE,"YE-DeHav [Inc Stmt]";#N/A,#N/A,FALSE,"YE-DeHav [Bal Sht]";#N/A,#N/A,FALSE,"YE-Con [Inc Stmt]-OldCo";#N/A,#N/A,FALSE,"YE-Con [Bal Sht]-OldCo";#N/A,#N/A,FALSE,"YE-Con [Inc Stmt]-NewCo";#N/A,#N/A,FALSE,"YE-Con [Bal Sht]-NewCo";#N/A,#N/A,FALSE,"YE-Con [Inc Stmt]-Elim";#N/A,#N/A,FALSE,"YE-Con [Bal Sht]-Elim";#N/A,#N/A,FALSE,"YE-Consolidated [Inc Stmt]";#N/A,#N/A,FALSE,"YE-Consolidated [Bal Sht]"}</definedName>
    <definedName name="wrn.OldCo._.NewCo._.Year._.End." hidden="1">{#N/A,#N/A,FALSE,"Arn-Tooling";#N/A,#N/A,FALSE,"Arn-Fixed Asset";#N/A,#N/A,FALSE,"YE-Arn [Inc Stmt]";#N/A,#N/A,FALSE,"YE-Arn [Bal Sht]";#N/A,#N/A,FALSE,"Win-Tooling";#N/A,#N/A,FALSE,"Win-Fixed Asset";#N/A,#N/A,FALSE,"YE-Win [Inc Stmt]";#N/A,#N/A,FALSE,"YE-Win [Bal Sht]";#N/A,#N/A,FALSE,"DeHav GL 68848";#N/A,#N/A,FALSE,"YE-DeHav [Inc Stmt]";#N/A,#N/A,FALSE,"YE-DeHav [Bal Sht]";#N/A,#N/A,FALSE,"YE-Con [Inc Stmt]-OldCo";#N/A,#N/A,FALSE,"YE-Con [Bal Sht]-OldCo";#N/A,#N/A,FALSE,"YE-Con [Inc Stmt]-NewCo";#N/A,#N/A,FALSE,"YE-Con [Bal Sht]-NewCo";#N/A,#N/A,FALSE,"YE-Con [Inc Stmt]-Elim";#N/A,#N/A,FALSE,"YE-Con [Bal Sht]-Elim";#N/A,#N/A,FALSE,"YE-Consolidated [Inc Stmt]";#N/A,#N/A,FALSE,"YE-Consolidated [Bal Sht]"}</definedName>
    <definedName name="wrn.Operation._.Report." localSheetId="0" hidden="1">{"Opt_China",#N/A,FALSE,"中國區";"Opt_游汝謙",#N/A,FALSE,"游汝謙";"Opt_姚民僕",#N/A,FALSE,"姚民僕";"Opt_相福利",#N/A,FALSE,"相福利";"Opt_何炎光",#N/A,FALSE,"何炎光";"Opt_黃元安",#N/A,FALSE,"黃元安";"Opt_黃安楠",#N/A,FALSE,"黃安楠";"Opt_北京",#N/A,FALSE,"北京";"Opt_柳勤齡",#N/A,FALSE,"柳勤齡"}</definedName>
    <definedName name="wrn.Operation._.Report." hidden="1">{"Opt_China",#N/A,FALSE,"中國區";"Opt_游汝謙",#N/A,FALSE,"游汝謙";"Opt_姚民僕",#N/A,FALSE,"姚民僕";"Opt_相福利",#N/A,FALSE,"相福利";"Opt_何炎光",#N/A,FALSE,"何炎光";"Opt_黃元安",#N/A,FALSE,"黃元安";"Opt_黃安楠",#N/A,FALSE,"黃安楠";"Opt_北京",#N/A,FALSE,"北京";"Opt_柳勤齡",#N/A,FALSE,"柳勤齡"}</definedName>
    <definedName name="wrn.OTHER." localSheetId="0" hidden="1">{#N/A,#N/A,FALSE,"JNL6";#N/A,#N/A,FALSE,"SUMMARY";#N/A,#N/A,FALSE,"SUMMARY";#N/A,#N/A,FALSE,"SUMMARY"}</definedName>
    <definedName name="wrn.OTHER." hidden="1">{#N/A,#N/A,FALSE,"JNL6";#N/A,#N/A,FALSE,"SUMMARY";#N/A,#N/A,FALSE,"SUMMARY";#N/A,#N/A,FALSE,"SUMMARY"}</definedName>
    <definedName name="wrn.piping." localSheetId="0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wrn.piping.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wrn.PPE._.Schedules." localSheetId="0" hidden="1">{#N/A,#N/A,FALSE,"PP&amp;E - Arnprior";#N/A,#N/A,FALSE,"PP&amp;E - Winnipeg"}</definedName>
    <definedName name="wrn.PPE._.Schedules." hidden="1">{#N/A,#N/A,FALSE,"PP&amp;E - Arnprior";#N/A,#N/A,FALSE,"PP&amp;E - Winnipeg"}</definedName>
    <definedName name="wrn.print._.graphs." localSheetId="0" hidden="1">{"cap_structure",#N/A,FALSE,"Graph-Mkt Cap";"price",#N/A,FALSE,"Graph-Price";"ebit",#N/A,FALSE,"Graph-EBITDA";"ebitda",#N/A,FALSE,"Graph-EBITDA"}</definedName>
    <definedName name="wrn.print._.graphs." hidden="1">{"cap_structure",#N/A,FALSE,"Graph-Mkt Cap";"price",#N/A,FALSE,"Graph-Price";"ebit",#N/A,FALSE,"Graph-EBITDA";"ebitda",#N/A,FALSE,"Graph-EBITDA"}</definedName>
    <definedName name="wrn.print._.raw._.data._.entry." localSheetId="0" hidden="1">{"inputs raw data",#N/A,TRUE,"INPUT"}</definedName>
    <definedName name="wrn.print._.raw._.data._.entry." hidden="1">{"inputs raw data",#N/A,TRUE,"INPUT"}</definedName>
    <definedName name="wrn.print._.summary._.sheets." localSheetId="0" hidden="1">{"summary1",#N/A,TRUE,"Comps";"summary2",#N/A,TRUE,"Comps";"summary3",#N/A,TRUE,"Comps"}</definedName>
    <definedName name="wrn.print._.summary._.sheets." hidden="1">{"summary1",#N/A,TRUE,"Comps";"summary2",#N/A,TRUE,"Comps";"summary3",#N/A,TRUE,"Comps"}</definedName>
    <definedName name="wrn.Print_Buyer." localSheetId="0" hidden="1">{#N/A,"DR",FALSE,"increm pf";#N/A,"MAMSI",FALSE,"increm pf";#N/A,"MAXI",FALSE,"increm pf";#N/A,"PCAM",FALSE,"increm pf";#N/A,"PHSV",FALSE,"increm pf";#N/A,"SIE",FALSE,"increm pf"}</definedName>
    <definedName name="wrn.Print_Buyer." hidden="1">{#N/A,"DR",FALSE,"increm pf";#N/A,"MAMSI",FALSE,"increm pf";#N/A,"MAXI",FALSE,"increm pf";#N/A,"PCAM",FALSE,"increm pf";#N/A,"PHSV",FALSE,"increm pf";#N/A,"SIE",FALSE,"increm pf"}</definedName>
    <definedName name="wrn.Print_Target." localSheetId="0" hidden="1">{#N/A,"Foundation Health",FALSE,"increm pf";#N/A,"FHP International",FALSE,"increm pf";#N/A,"Healthsource",FALSE,"increm pf";#N/A,"Humana",FALSE,"increm pf";#N/A,"Oxford Health Plans",FALSE,"increm pf";#N/A,"PacifiCare",FALSE,"increm pf";#N/A,"United HealthCare",FALSE,"increm pf";#N/A,"U.S. Healthcare",FALSE,"increm pf";#N/A,"Value Health",FALSE,"increm pf";#N/A,"WellPoint",FALSE,"increm pf"}</definedName>
    <definedName name="wrn.Print_Target." hidden="1">{#N/A,"Foundation Health",FALSE,"increm pf";#N/A,"FHP International",FALSE,"increm pf";#N/A,"Healthsource",FALSE,"increm pf";#N/A,"Humana",FALSE,"increm pf";#N/A,"Oxford Health Plans",FALSE,"increm pf";#N/A,"PacifiCare",FALSE,"increm pf";#N/A,"United HealthCare",FALSE,"increm pf";#N/A,"U.S. Healthcare",FALSE,"increm pf";#N/A,"Value Health",FALSE,"increm pf";#N/A,"WellPoint",FALSE,"increm pf"}</definedName>
    <definedName name="wrn.RCC." localSheetId="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wrn.RCC.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wrn.Report." localSheetId="0" hidden="1">{#N/A,#N/A,TRUE,"Status Report";#N/A,#N/A,TRUE,"Current Forecast";#N/A,#N/A,TRUE,"Last Forecast";#N/A,#N/A,TRUE,"BP";#N/A,#N/A,TRUE,"LY"}</definedName>
    <definedName name="wrn.Report." hidden="1">{#N/A,#N/A,TRUE,"Status Report";#N/A,#N/A,TRUE,"Current Forecast";#N/A,#N/A,TRUE,"Last Forecast";#N/A,#N/A,TRUE,"BP";#N/A,#N/A,TRUE,"LY"}</definedName>
    <definedName name="wrn.Report1." localSheetId="0" hidden="1">{#N/A,#N/A,FALSE,"IS";#N/A,#N/A,FALSE,"BS";#N/A,#N/A,FALSE,"CF";#N/A,#N/A,FALSE,"CE";#N/A,#N/A,FALSE,"Depr";#N/A,#N/A,FALSE,"APAL"}</definedName>
    <definedName name="wrn.Report1." hidden="1">{#N/A,#N/A,FALSE,"IS";#N/A,#N/A,FALSE,"BS";#N/A,#N/A,FALSE,"CF";#N/A,#N/A,FALSE,"CE";#N/A,#N/A,FALSE,"Depr";#N/A,#N/A,FALSE,"APAL"}</definedName>
    <definedName name="wrn.REPORTS." localSheetId="0" hidden="1">{#N/A,#N/A,FALSE,"BALANCE";#N/A,#N/A,FALSE,"GL";#N/A,#N/A,FALSE,"SL";#N/A,#N/A,FALSE,"TMLNE";#N/A,#N/A,FALSE,"SALES"}</definedName>
    <definedName name="wrn.REPORTS." hidden="1">{#N/A,#N/A,FALSE,"BALANCE";#N/A,#N/A,FALSE,"GL";#N/A,#N/A,FALSE,"SL";#N/A,#N/A,FALSE,"TMLNE";#N/A,#N/A,FALSE,"SALES"}</definedName>
    <definedName name="wrn.REVENUE." localSheetId="0" hidden="1">{"CALA2",#N/A,FALSE,"Sheet1";"CALA1",#N/A,FALSE,"Sheet1";"NAmerica2",#N/A,FALSE,"Sheet1";"NAmerica1",#N/A,FALSE,"Sheet1";"Sweden2",#N/A,FALSE,"Sheet1";"Sweden1",#N/A,FALSE,"Sheet1";"France2",#N/A,FALSE,"Sheet1";"France1",#N/A,FALSE,"Sheet1";"UK2",#N/A,FALSE,"Sheet1";"UK1",#N/A,FALSE,"Sheet1";"Japan2",#N/A,FALSE,"Sheet1";"Japan1",#N/A,FALSE,"Sheet1";"Australlia2",#N/A,FALSE,"Sheet1";"Australlia1",#N/A,FALSE,"Sheet1";"india2",#N/A,FALSE,"Sheet1";"India1",#N/A,FALSE,"Sheet1";"Asia-North2",#N/A,FALSE,"Sheet1";"Asia-North1",#N/A,FALSE,"Sheet1";"Asia-South2",#N/A,FALSE,"Sheet1";"Asia-South1",#N/A,FALSE,"Sheet1"}</definedName>
    <definedName name="wrn.REVENUE." hidden="1">{"CALA2",#N/A,FALSE,"Sheet1";"CALA1",#N/A,FALSE,"Sheet1";"NAmerica2",#N/A,FALSE,"Sheet1";"NAmerica1",#N/A,FALSE,"Sheet1";"Sweden2",#N/A,FALSE,"Sheet1";"Sweden1",#N/A,FALSE,"Sheet1";"France2",#N/A,FALSE,"Sheet1";"France1",#N/A,FALSE,"Sheet1";"UK2",#N/A,FALSE,"Sheet1";"UK1",#N/A,FALSE,"Sheet1";"Japan2",#N/A,FALSE,"Sheet1";"Japan1",#N/A,FALSE,"Sheet1";"Australlia2",#N/A,FALSE,"Sheet1";"Australlia1",#N/A,FALSE,"Sheet1";"india2",#N/A,FALSE,"Sheet1";"India1",#N/A,FALSE,"Sheet1";"Asia-North2",#N/A,FALSE,"Sheet1";"Asia-North1",#N/A,FALSE,"Sheet1";"Asia-South2",#N/A,FALSE,"Sheet1";"Asia-South1",#N/A,FALSE,"Sheet1"}</definedName>
    <definedName name="wrn.RPLINS." localSheetId="0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wrn.RPLINS.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wrn.STAND_ALONE_BOTH." localSheetId="0" hidden="1">{"FCB_ALL",#N/A,FALSE,"FCB";"GREY_ALL",#N/A,FALSE,"GREY"}</definedName>
    <definedName name="wrn.STAND_ALONE_BOTH." hidden="1">{"FCB_ALL",#N/A,FALSE,"FCB";"GREY_ALL",#N/A,FALSE,"GREY"}</definedName>
    <definedName name="wrn.summ1" localSheetId="0" hidden="1">{#N/A,#N/A,FALSE,"COVER1.XLS ";#N/A,#N/A,FALSE,"RACT1.XLS";#N/A,#N/A,FALSE,"RACT2.XLS";#N/A,#N/A,FALSE,"ECCMP";#N/A,#N/A,FALSE,"WELDER.XLS"}</definedName>
    <definedName name="wrn.summ1" hidden="1">{#N/A,#N/A,FALSE,"COVER1.XLS ";#N/A,#N/A,FALSE,"RACT1.XLS";#N/A,#N/A,FALSE,"RACT2.XLS";#N/A,#N/A,FALSE,"ECCMP";#N/A,#N/A,FALSE,"WELDER.XLS"}</definedName>
    <definedName name="wrn.summary." localSheetId="0" hidden="1">{#N/A,#N/A,FALSE,"COVER1.XLS ";#N/A,#N/A,FALSE,"RACT1.XLS";#N/A,#N/A,FALSE,"RACT2.XLS";#N/A,#N/A,FALSE,"ECCMP";#N/A,#N/A,FALSE,"WELDER.XLS"}</definedName>
    <definedName name="wrn.summary." hidden="1">{#N/A,#N/A,FALSE,"COVER1.XLS ";#N/A,#N/A,FALSE,"RACT1.XLS";#N/A,#N/A,FALSE,"RACT2.XLS";#N/A,#N/A,FALSE,"ECCMP";#N/A,#N/A,FALSE,"WELDER.XLS"}</definedName>
    <definedName name="wrn.Trading._.Summary." localSheetId="0" hidden="1">{#N/A,#N/A,FALSE,"Trading Summary"}</definedName>
    <definedName name="wrn.Trading._.Summary." hidden="1">{#N/A,#N/A,FALSE,"Trading Summary"}</definedName>
    <definedName name="wrn.WWY." localSheetId="0" hidden="1">{#N/A,#N/A,FALSE,"WWY"}</definedName>
    <definedName name="wrn.WWY." hidden="1">{#N/A,#N/A,FALSE,"WWY"}</definedName>
    <definedName name="wrn2.3" localSheetId="0" hidden="1">{#N/A,#N/A,FALSE,"17MAY";#N/A,#N/A,FALSE,"24MAY"}</definedName>
    <definedName name="wrn2.3" hidden="1">{#N/A,#N/A,FALSE,"17MAY";#N/A,#N/A,FALSE,"24MAY"}</definedName>
    <definedName name="wrnypyoh" localSheetId="0" hidden="1">{"peisbl",#N/A,FALSE,"PPMAN1";"pesub",#N/A,FALSE,"PPMAN1";"megisb",#N/A,FALSE,"MEGMAN";"megii",#N/A,FALSE,"MEGMAN";"arom1",#N/A,FALSE,"aroman";"cover",#N/A,FALSE,"COVER.XLS";"elec1",#N/A,FALSE,"WPR1";"fw",#N/A,FALSE,"OSBLMAN";"md",#N/A,FALSE,"OSBLMAN";"tf",#N/A,FALSE,"OSBLMAN";"elect3",#N/A,FALSE,"WPR1";"mrs1",#N/A,FALSE,"mrsman";"mrs2",#N/A,FALSE,"mrsman";"sp1",#N/A,FALSE,"SPRMAN";"sp2",#N/A,FALSE,"SPRMAN"}</definedName>
    <definedName name="wrnypyoh" hidden="1">{"peisbl",#N/A,FALSE,"PPMAN1";"pesub",#N/A,FALSE,"PPMAN1";"megisb",#N/A,FALSE,"MEGMAN";"megii",#N/A,FALSE,"MEGMAN";"arom1",#N/A,FALSE,"aroman";"cover",#N/A,FALSE,"COVER.XLS";"elec1",#N/A,FALSE,"WPR1";"fw",#N/A,FALSE,"OSBLMAN";"md",#N/A,FALSE,"OSBLMAN";"tf",#N/A,FALSE,"OSBLMAN";"elect3",#N/A,FALSE,"WPR1";"mrs1",#N/A,FALSE,"mrsman";"mrs2",#N/A,FALSE,"mrsman";"sp1",#N/A,FALSE,"SPRMAN";"sp2",#N/A,FALSE,"SPRMAN"}</definedName>
    <definedName name="wrvavFAWRGA" localSheetId="0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wrvavFAWRGA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wvu.inputs._.raw._.data." localSheetId="0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inputs._.raw._.data.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summary1." localSheetId="0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1.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2." localSheetId="0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2.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3." localSheetId="0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summary3.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x" localSheetId="1" hidden="1">{"'Eng (page2)'!$A$1:$D$52"}</definedName>
    <definedName name="x" localSheetId="2" hidden="1">{"'Eng (page2)'!$A$1:$D$52"}</definedName>
    <definedName name="x" localSheetId="0" hidden="1">{"'Eng (page2)'!$A$1:$D$52"}</definedName>
    <definedName name="x" hidden="1">{"'Eng (page2)'!$A$1:$D$52"}</definedName>
    <definedName name="xjey1" hidden="1">#REF!</definedName>
    <definedName name="xls1" localSheetId="0" hidden="1">{#N/A,#N/A,FALSE,"17MAY";#N/A,#N/A,FALSE,"24MAY"}</definedName>
    <definedName name="xls1" hidden="1">{#N/A,#N/A,FALSE,"17MAY";#N/A,#N/A,FALSE,"24MAY"}</definedName>
    <definedName name="xsort2" hidden="1">#REF!</definedName>
    <definedName name="YUTRY" localSheetId="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YUTRY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zzzzzz" localSheetId="0" hidden="1">{#N/A,#N/A,FALSE,"COVER1.XLS ";#N/A,#N/A,FALSE,"RACT1.XLS";#N/A,#N/A,FALSE,"RACT2.XLS";#N/A,#N/A,FALSE,"ECCMP";#N/A,#N/A,FALSE,"WELDER.XLS"}</definedName>
    <definedName name="zzzzzz" hidden="1">{#N/A,#N/A,FALSE,"COVER1.XLS ";#N/A,#N/A,FALSE,"RACT1.XLS";#N/A,#N/A,FALSE,"RACT2.XLS";#N/A,#N/A,FALSE,"ECCMP";#N/A,#N/A,FALSE,"WELDER.XLS"}</definedName>
    <definedName name="zzzzzzzz" localSheetId="0" hidden="1">{#N/A,#N/A,FALSE,"COVER1.XLS ";#N/A,#N/A,FALSE,"RACT1.XLS";#N/A,#N/A,FALSE,"RACT2.XLS";#N/A,#N/A,FALSE,"ECCMP";#N/A,#N/A,FALSE,"WELDER.XLS"}</definedName>
    <definedName name="zzzzzzzz" hidden="1">{#N/A,#N/A,FALSE,"COVER1.XLS ";#N/A,#N/A,FALSE,"RACT1.XLS";#N/A,#N/A,FALSE,"RACT2.XLS";#N/A,#N/A,FALSE,"ECCMP";#N/A,#N/A,FALSE,"WELDER.XLS"}</definedName>
    <definedName name="เงิน" hidden="1">#REF!</definedName>
    <definedName name="เงินเดือน" localSheetId="1" hidden="1">{"'Eng (page2)'!$A$1:$D$52"}</definedName>
    <definedName name="เงินเดือน" localSheetId="2" hidden="1">{"'Eng (page2)'!$A$1:$D$52"}</definedName>
    <definedName name="เงินเดือน" localSheetId="0" hidden="1">{"'Eng (page2)'!$A$1:$D$52"}</definedName>
    <definedName name="เงินเดือน" hidden="1">{"'Eng (page2)'!$A$1:$D$52"}</definedName>
    <definedName name="เดกหด" localSheetId="0" hidden="1">{#N/A,#N/A,FALSE,"COVER1.XLS ";#N/A,#N/A,FALSE,"RACT1.XLS";#N/A,#N/A,FALSE,"RACT2.XLS";#N/A,#N/A,FALSE,"ECCMP";#N/A,#N/A,FALSE,"WELDER.XLS"}</definedName>
    <definedName name="เดกหด" hidden="1">{#N/A,#N/A,FALSE,"COVER1.XLS ";#N/A,#N/A,FALSE,"RACT1.XLS";#N/A,#N/A,FALSE,"RACT2.XLS";#N/A,#N/A,FALSE,"ECCMP";#N/A,#N/A,FALSE,"WELDER.XLS"}</definedName>
    <definedName name="เป้าหมายQ2" localSheetId="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เป้าหมายQ2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เรื่องติดตามNC" localSheetId="0" hidden="1">{#N/A,#N/A,FALSE,"COVER1.XLS ";#N/A,#N/A,FALSE,"RACT1.XLS";#N/A,#N/A,FALSE,"RACT2.XLS";#N/A,#N/A,FALSE,"ECCMP";#N/A,#N/A,FALSE,"WELDER.XLS"}</definedName>
    <definedName name="เรื่องติดตามNC" hidden="1">{#N/A,#N/A,FALSE,"COVER1.XLS ";#N/A,#N/A,FALSE,"RACT1.XLS";#N/A,#N/A,FALSE,"RACT2.XLS";#N/A,#N/A,FALSE,"ECCMP";#N/A,#N/A,FALSE,"WELDER.XLS"}</definedName>
    <definedName name="เวสวว" localSheetId="0" hidden="1">{#N/A,#N/A,FALSE,"COVER.XLS";#N/A,#N/A,FALSE,"RACT1.XLS";#N/A,#N/A,FALSE,"RACT2.XLS";#N/A,#N/A,FALSE,"ECCMP";#N/A,#N/A,FALSE,"WELDER.XLS"}</definedName>
    <definedName name="เวสวว" hidden="1">{#N/A,#N/A,FALSE,"COVER.XLS";#N/A,#N/A,FALSE,"RACT1.XLS";#N/A,#N/A,FALSE,"RACT2.XLS";#N/A,#N/A,FALSE,"ECCMP";#N/A,#N/A,FALSE,"WELDER.XLS"}</definedName>
    <definedName name="แผนผัง" localSheetId="0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แผนผัง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แอ่ป้อิกิ่ป้อิ่แอ" localSheetId="0" hidden="1">{#N/A,#N/A,FALSE,"COVER1.XLS ";#N/A,#N/A,FALSE,"RACT1.XLS";#N/A,#N/A,FALSE,"RACT2.XLS";#N/A,#N/A,FALSE,"ECCMP";#N/A,#N/A,FALSE,"WELDER.XLS"}</definedName>
    <definedName name="แอ่ป้อิกิ่ป้อิ่แอ" hidden="1">{#N/A,#N/A,FALSE,"COVER1.XLS ";#N/A,#N/A,FALSE,"RACT1.XLS";#N/A,#N/A,FALSE,"RACT2.XLS";#N/A,#N/A,FALSE,"ECCMP";#N/A,#N/A,FALSE,"WELDER.XLS"}</definedName>
    <definedName name="ไก" localSheetId="0" hidden="1">{#N/A,#N/A,FALSE,"COVER.XLS";#N/A,#N/A,FALSE,"RACT1.XLS";#N/A,#N/A,FALSE,"RACT2.XLS";#N/A,#N/A,FALSE,"ECCMP";#N/A,#N/A,FALSE,"WELDER.XLS"}</definedName>
    <definedName name="ไก" hidden="1">{#N/A,#N/A,FALSE,"COVER.XLS";#N/A,#N/A,FALSE,"RACT1.XLS";#N/A,#N/A,FALSE,"RACT2.XLS";#N/A,#N/A,FALSE,"ECCMP";#N/A,#N/A,FALSE,"WELDER.XLS"}</definedName>
    <definedName name="ไม่เอา" localSheetId="0" hidden="1">{#N/A,#N/A,FALSE,"COVER.XLS";#N/A,#N/A,FALSE,"RACT1.XLS";#N/A,#N/A,FALSE,"RACT2.XLS";#N/A,#N/A,FALSE,"ECCMP";#N/A,#N/A,FALSE,"WELDER.XLS"}</definedName>
    <definedName name="ไม่เอา" hidden="1">{#N/A,#N/A,FALSE,"COVER.XLS";#N/A,#N/A,FALSE,"RACT1.XLS";#N/A,#N/A,FALSE,"RACT2.XLS";#N/A,#N/A,FALSE,"ECCMP";#N/A,#N/A,FALSE,"WELDER.XLS"}</definedName>
    <definedName name="ก" localSheetId="0" hidden="1">{#N/A,#N/A,FALSE,"COVER1.XLS ";#N/A,#N/A,FALSE,"RACT1.XLS";#N/A,#N/A,FALSE,"RACT2.XLS";#N/A,#N/A,FALSE,"ECCMP";#N/A,#N/A,FALSE,"WELDER.XLS"}</definedName>
    <definedName name="ก" hidden="1">{#N/A,#N/A,FALSE,"COVER1.XLS ";#N/A,#N/A,FALSE,"RACT1.XLS";#N/A,#N/A,FALSE,"RACT2.XLS";#N/A,#N/A,FALSE,"ECCMP";#N/A,#N/A,FALSE,"WELDER.XLS"}</definedName>
    <definedName name="กก" localSheetId="0" hidden="1">{#N/A,#N/A,FALSE,"COVER1.XLS ";#N/A,#N/A,FALSE,"RACT1.XLS";#N/A,#N/A,FALSE,"RACT2.XLS";#N/A,#N/A,FALSE,"ECCMP";#N/A,#N/A,FALSE,"WELDER.XLS"}</definedName>
    <definedName name="กก" hidden="1">{#N/A,#N/A,FALSE,"COVER1.XLS ";#N/A,#N/A,FALSE,"RACT1.XLS";#N/A,#N/A,FALSE,"RACT2.XLS";#N/A,#N/A,FALSE,"ECCMP";#N/A,#N/A,FALSE,"WELDER.XLS"}</definedName>
    <definedName name="กดแล" hidden="1">#REF!</definedName>
    <definedName name="กล่อง" localSheetId="0" hidden="1">{#N/A,#N/A,FALSE,"COVER1.XLS ";#N/A,#N/A,FALSE,"RACT1.XLS";#N/A,#N/A,FALSE,"RACT2.XLS";#N/A,#N/A,FALSE,"ECCMP";#N/A,#N/A,FALSE,"WELDER.XLS"}</definedName>
    <definedName name="กล่อง" hidden="1">{#N/A,#N/A,FALSE,"COVER1.XLS ";#N/A,#N/A,FALSE,"RACT1.XLS";#N/A,#N/A,FALSE,"RACT2.XLS";#N/A,#N/A,FALSE,"ECCMP";#N/A,#N/A,FALSE,"WELDER.XLS"}</definedName>
    <definedName name="กห" localSheetId="0" hidden="1">{#N/A,#N/A,FALSE,"COVER1.XLS ";#N/A,#N/A,FALSE,"RACT1.XLS";#N/A,#N/A,FALSE,"RACT2.XLS";#N/A,#N/A,FALSE,"ECCMP";#N/A,#N/A,FALSE,"WELDER.XLS"}</definedName>
    <definedName name="กห" hidden="1">{#N/A,#N/A,FALSE,"COVER1.XLS ";#N/A,#N/A,FALSE,"RACT1.XLS";#N/A,#N/A,FALSE,"RACT2.XLS";#N/A,#N/A,FALSE,"ECCMP";#N/A,#N/A,FALSE,"WELDER.XLS"}</definedName>
    <definedName name="กหก" localSheetId="0" hidden="1">{#N/A,#N/A,FALSE,"COVER.XLS";#N/A,#N/A,FALSE,"RACT1.XLS";#N/A,#N/A,FALSE,"RACT2.XLS";#N/A,#N/A,FALSE,"ECCMP";#N/A,#N/A,FALSE,"WELDER.XLS"}</definedName>
    <definedName name="กหก" hidden="1">{#N/A,#N/A,FALSE,"COVER.XLS";#N/A,#N/A,FALSE,"RACT1.XLS";#N/A,#N/A,FALSE,"RACT2.XLS";#N/A,#N/A,FALSE,"ECCMP";#N/A,#N/A,FALSE,"WELDER.XLS"}</definedName>
    <definedName name="ก่า" localSheetId="0" hidden="1">{#N/A,#N/A,FALSE,"COVER1.XLS ";#N/A,#N/A,FALSE,"RACT1.XLS";#N/A,#N/A,FALSE,"RACT2.XLS";#N/A,#N/A,FALSE,"ECCMP";#N/A,#N/A,FALSE,"WELDER.XLS"}</definedName>
    <definedName name="ก่า" hidden="1">{#N/A,#N/A,FALSE,"COVER1.XLS ";#N/A,#N/A,FALSE,"RACT1.XLS";#N/A,#N/A,FALSE,"RACT2.XLS";#N/A,#N/A,FALSE,"ECCMP";#N/A,#N/A,FALSE,"WELDER.XLS"}</definedName>
    <definedName name="กำหนด" localSheetId="0" hidden="1">{#N/A,#N/A,FALSE,"COVER.XLS";#N/A,#N/A,FALSE,"RACT1.XLS";#N/A,#N/A,FALSE,"RACT2.XLS";#N/A,#N/A,FALSE,"ECCMP";#N/A,#N/A,FALSE,"WELDER.XLS"}</definedName>
    <definedName name="กำหนด" hidden="1">{#N/A,#N/A,FALSE,"COVER.XLS";#N/A,#N/A,FALSE,"RACT1.XLS";#N/A,#N/A,FALSE,"RACT2.XLS";#N/A,#N/A,FALSE,"ECCMP";#N/A,#N/A,FALSE,"WELDER.XLS"}</definedName>
    <definedName name="ฃล" localSheetId="0" hidden="1">{#N/A,#N/A,FALSE,"COVER1.XLS ";#N/A,#N/A,FALSE,"RACT1.XLS";#N/A,#N/A,FALSE,"RACT2.XLS";#N/A,#N/A,FALSE,"ECCMP";#N/A,#N/A,FALSE,"WELDER.XLS"}</definedName>
    <definedName name="ฃล" hidden="1">{#N/A,#N/A,FALSE,"COVER1.XLS ";#N/A,#N/A,FALSE,"RACT1.XLS";#N/A,#N/A,FALSE,"RACT2.XLS";#N/A,#N/A,FALSE,"ECCMP";#N/A,#N/A,FALSE,"WELDER.XLS"}</definedName>
    <definedName name="งง" hidden="1">#REF!</definedName>
    <definedName name="งาน" localSheetId="0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งาน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จจจ" localSheetId="0" hidden="1">{#N/A,#N/A,FALSE,"COVER1.XLS ";#N/A,#N/A,FALSE,"RACT1.XLS";#N/A,#N/A,FALSE,"RACT2.XLS";#N/A,#N/A,FALSE,"ECCMP";#N/A,#N/A,FALSE,"WELDER.XLS"}</definedName>
    <definedName name="จจจ" hidden="1">{#N/A,#N/A,FALSE,"COVER1.XLS ";#N/A,#N/A,FALSE,"RACT1.XLS";#N/A,#N/A,FALSE,"RACT2.XLS";#N/A,#N/A,FALSE,"ECCMP";#N/A,#N/A,FALSE,"WELDER.XLS"}</definedName>
    <definedName name="ช" localSheetId="0" hidden="1">{"peisbl",#N/A,FALSE,"PPMAN1";"pesub",#N/A,FALSE,"PPMAN1";"megisb",#N/A,FALSE,"MEGMAN";"megii",#N/A,FALSE,"MEGMAN";"arom1",#N/A,FALSE,"aroman";"cover",#N/A,FALSE,"COVER.XLS";"elec1",#N/A,FALSE,"WPR1";"fw",#N/A,FALSE,"OSBLMAN";"md",#N/A,FALSE,"OSBLMAN";"tf",#N/A,FALSE,"OSBLMAN";"elect3",#N/A,FALSE,"WPR1";"mrs1",#N/A,FALSE,"mrsman";"mrs2",#N/A,FALSE,"mrsman";"sp1",#N/A,FALSE,"SPRMAN";"sp2",#N/A,FALSE,"SPRMAN"}</definedName>
    <definedName name="ช" hidden="1">{"peisbl",#N/A,FALSE,"PPMAN1";"pesub",#N/A,FALSE,"PPMAN1";"megisb",#N/A,FALSE,"MEGMAN";"megii",#N/A,FALSE,"MEGMAN";"arom1",#N/A,FALSE,"aroman";"cover",#N/A,FALSE,"COVER.XLS";"elec1",#N/A,FALSE,"WPR1";"fw",#N/A,FALSE,"OSBLMAN";"md",#N/A,FALSE,"OSBLMAN";"tf",#N/A,FALSE,"OSBLMAN";"elect3",#N/A,FALSE,"WPR1";"mrs1",#N/A,FALSE,"mrsman";"mrs2",#N/A,FALSE,"mrsman";"sp1",#N/A,FALSE,"SPRMAN";"sp2",#N/A,FALSE,"SPRMAN"}</definedName>
    <definedName name="ชชช" localSheetId="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ชชช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ฏณษธณฯศษธ" localSheetId="0" hidden="1">{#N/A,#N/A,FALSE,"17MAY";#N/A,#N/A,FALSE,"24MAY"}</definedName>
    <definedName name="ฏณษธณฯศษธ" hidden="1">{#N/A,#N/A,FALSE,"17MAY";#N/A,#N/A,FALSE,"24MAY"}</definedName>
    <definedName name="ฑ๊ฎฆโ?" localSheetId="0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ฑ๊ฎฆโ?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ดะกะรารีรเ" localSheetId="0" hidden="1">{#N/A,#N/A,FALSE,"COVER1.XLS ";#N/A,#N/A,FALSE,"RACT1.XLS";#N/A,#N/A,FALSE,"RACT2.XLS";#N/A,#N/A,FALSE,"ECCMP";#N/A,#N/A,FALSE,"WELDER.XLS"}</definedName>
    <definedName name="ดะกะรารีรเ" hidden="1">{#N/A,#N/A,FALSE,"COVER1.XLS ";#N/A,#N/A,FALSE,"RACT1.XLS";#N/A,#N/A,FALSE,"RACT2.XLS";#N/A,#N/A,FALSE,"ECCMP";#N/A,#N/A,FALSE,"WELDER.XLS"}</definedName>
    <definedName name="ตต" localSheetId="0" hidden="1">{#N/A,#N/A,FALSE,"COVER.XLS";#N/A,#N/A,FALSE,"RACT1.XLS";#N/A,#N/A,FALSE,"RACT2.XLS";#N/A,#N/A,FALSE,"ECCMP";#N/A,#N/A,FALSE,"WELDER.XLS"}</definedName>
    <definedName name="ตต" hidden="1">{#N/A,#N/A,FALSE,"COVER.XLS";#N/A,#N/A,FALSE,"RACT1.XLS";#N/A,#N/A,FALSE,"RACT2.XLS";#N/A,#N/A,FALSE,"ECCMP";#N/A,#N/A,FALSE,"WELDER.XLS"}</definedName>
    <definedName name="ตตตตต" localSheetId="0" hidden="1">{#N/A,#N/A,FALSE,"COVER.XLS";#N/A,#N/A,FALSE,"RACT1.XLS";#N/A,#N/A,FALSE,"RACT2.XLS";#N/A,#N/A,FALSE,"ECCMP";#N/A,#N/A,FALSE,"WELDER.XLS"}</definedName>
    <definedName name="ตตตตต" hidden="1">{#N/A,#N/A,FALSE,"COVER.XLS";#N/A,#N/A,FALSE,"RACT1.XLS";#N/A,#N/A,FALSE,"RACT2.XLS";#N/A,#N/A,FALSE,"ECCMP";#N/A,#N/A,FALSE,"WELDER.XLS"}</definedName>
    <definedName name="ททททท" localSheetId="0" hidden="1">{#N/A,#N/A,FALSE,"17MAY";#N/A,#N/A,FALSE,"24MAY"}</definedName>
    <definedName name="ททททท" hidden="1">{#N/A,#N/A,FALSE,"17MAY";#N/A,#N/A,FALSE,"24MAY"}</definedName>
    <definedName name="บบบบบบ" localSheetId="0" hidden="1">{"peisbl",#N/A,FALSE,"PPMAN1";"pesub",#N/A,FALSE,"PPMAN1";"megisb",#N/A,FALSE,"MEGMAN";"megii",#N/A,FALSE,"MEGMAN";"arom1",#N/A,FALSE,"aroman";"cover",#N/A,FALSE,"COVER.XLS";"elec1",#N/A,FALSE,"WPR1";"fw",#N/A,FALSE,"OSBLMAN";"md",#N/A,FALSE,"OSBLMAN";"tf",#N/A,FALSE,"OSBLMAN";"elect3",#N/A,FALSE,"WPR1";"mrs1",#N/A,FALSE,"mrsman";"mrs2",#N/A,FALSE,"mrsman";"sp1",#N/A,FALSE,"SPRMAN";"sp2",#N/A,FALSE,"SPRMAN"}</definedName>
    <definedName name="บบบบบบ" hidden="1">{"peisbl",#N/A,FALSE,"PPMAN1";"pesub",#N/A,FALSE,"PPMAN1";"megisb",#N/A,FALSE,"MEGMAN";"megii",#N/A,FALSE,"MEGMAN";"arom1",#N/A,FALSE,"aroman";"cover",#N/A,FALSE,"COVER.XLS";"elec1",#N/A,FALSE,"WPR1";"fw",#N/A,FALSE,"OSBLMAN";"md",#N/A,FALSE,"OSBLMAN";"tf",#N/A,FALSE,"OSBLMAN";"elect3",#N/A,FALSE,"WPR1";"mrs1",#N/A,FALSE,"mrsman";"mrs2",#N/A,FALSE,"mrsman";"sp1",#N/A,FALSE,"SPRMAN";"sp2",#N/A,FALSE,"SPRMAN"}</definedName>
    <definedName name="ปปป" localSheetId="0" hidden="1">{#N/A,#N/A,FALSE,"COVER.XLS";#N/A,#N/A,FALSE,"RACT1.XLS";#N/A,#N/A,FALSE,"RACT2.XLS";#N/A,#N/A,FALSE,"ECCMP";#N/A,#N/A,FALSE,"WELDER.XLS"}</definedName>
    <definedName name="ปปป" hidden="1">{#N/A,#N/A,FALSE,"COVER.XLS";#N/A,#N/A,FALSE,"RACT1.XLS";#N/A,#N/A,FALSE,"RACT2.XLS";#N/A,#N/A,FALSE,"ECCMP";#N/A,#N/A,FALSE,"WELDER.XLS"}</definedName>
    <definedName name="ประเมินกรรมการ" localSheetId="0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ประเมินกรรมการ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ยย" localSheetId="0" hidden="1">{#N/A,#N/A,FALSE,"COVER1.XLS ";#N/A,#N/A,FALSE,"RACT1.XLS";#N/A,#N/A,FALSE,"RACT2.XLS";#N/A,#N/A,FALSE,"ECCMP";#N/A,#N/A,FALSE,"WELDER.XLS"}</definedName>
    <definedName name="ยย" hidden="1">{#N/A,#N/A,FALSE,"COVER1.XLS ";#N/A,#N/A,FALSE,"RACT1.XLS";#N/A,#N/A,FALSE,"RACT2.XLS";#N/A,#N/A,FALSE,"ECCMP";#N/A,#N/A,FALSE,"WELDER.XLS"}</definedName>
    <definedName name="ยยย" localSheetId="0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ยยย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ยยยยย" localSheetId="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ยยยยย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รายละเอียสก" localSheetId="0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รายละเอียสก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ล" localSheetId="0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ล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ลลล" localSheetId="0" hidden="1">{#N/A,#N/A,FALSE,"17MAY";#N/A,#N/A,FALSE,"24MAY"}</definedName>
    <definedName name="ลลล" hidden="1">{#N/A,#N/A,FALSE,"17MAY";#N/A,#N/A,FALSE,"24MAY"}</definedName>
    <definedName name="ลลลลลลลลลล" localSheetId="0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ลลลลลลลลลล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ลลลลลลลลลลล" localSheetId="0" hidden="1">{#N/A,#N/A,FALSE,"17MAY";#N/A,#N/A,FALSE,"24MAY"}</definedName>
    <definedName name="ลลลลลลลลลลล" hidden="1">{#N/A,#N/A,FALSE,"17MAY";#N/A,#N/A,FALSE,"24MAY"}</definedName>
    <definedName name="วนนส" localSheetId="0" hidden="1">{#N/A,#N/A,FALSE,"17MAY";#N/A,#N/A,FALSE,"24MAY"}</definedName>
    <definedName name="วนนส" hidden="1">{#N/A,#N/A,FALSE,"17MAY";#N/A,#N/A,FALSE,"24MAY"}</definedName>
    <definedName name="วส" hidden="1">#REF!</definedName>
    <definedName name="วสมน" localSheetId="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วสมน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วส้วียขี" localSheetId="0" hidden="1">{#N/A,#N/A,FALSE,"COVER1.XLS ";#N/A,#N/A,FALSE,"RACT1.XLS";#N/A,#N/A,FALSE,"RACT2.XLS";#N/A,#N/A,FALSE,"ECCMP";#N/A,#N/A,FALSE,"WELDER.XLS"}</definedName>
    <definedName name="วส้วียขี" hidden="1">{#N/A,#N/A,FALSE,"COVER1.XLS ";#N/A,#N/A,FALSE,"RACT1.XLS";#N/A,#N/A,FALSE,"RACT2.XLS";#N/A,#N/A,FALSE,"ECCMP";#N/A,#N/A,FALSE,"WELDER.XLS"}</definedName>
    <definedName name="สมสสน" localSheetId="0" hidden="1">{#N/A,#N/A,FALSE,"COVER.XLS";#N/A,#N/A,FALSE,"RACT1.XLS";#N/A,#N/A,FALSE,"RACT2.XLS";#N/A,#N/A,FALSE,"ECCMP";#N/A,#N/A,FALSE,"WELDER.XLS"}</definedName>
    <definedName name="สมสสน" hidden="1">{#N/A,#N/A,FALSE,"COVER.XLS";#N/A,#N/A,FALSE,"RACT1.XLS";#N/A,#N/A,FALSE,"RACT2.XLS";#N/A,#N/A,FALSE,"ECCMP";#N/A,#N/A,FALSE,"WELDER.XLS"}</definedName>
    <definedName name="สส" localSheetId="0" hidden="1">{#N/A,#N/A,FALSE,"COVER1.XLS ";#N/A,#N/A,FALSE,"RACT1.XLS";#N/A,#N/A,FALSE,"RACT2.XLS";#N/A,#N/A,FALSE,"ECCMP";#N/A,#N/A,FALSE,"WELDER.XLS"}</definedName>
    <definedName name="สส" hidden="1">{#N/A,#N/A,FALSE,"COVER1.XLS ";#N/A,#N/A,FALSE,"RACT1.XLS";#N/A,#N/A,FALSE,"RACT2.XLS";#N/A,#N/A,FALSE,"ECCMP";#N/A,#N/A,FALSE,"WELDER.XLS"}</definedName>
    <definedName name="สสส" localSheetId="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สสส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ห" hidden="1">#REF!</definedName>
    <definedName name="หไ" localSheetId="0" hidden="1">{#N/A,#N/A,FALSE,"COVER1.XLS ";#N/A,#N/A,FALSE,"RACT1.XLS";#N/A,#N/A,FALSE,"RACT2.XLS";#N/A,#N/A,FALSE,"ECCMP";#N/A,#N/A,FALSE,"WELDER.XLS"}</definedName>
    <definedName name="หไ" hidden="1">{#N/A,#N/A,FALSE,"COVER1.XLS ";#N/A,#N/A,FALSE,"RACT1.XLS";#N/A,#N/A,FALSE,"RACT2.XLS";#N/A,#N/A,FALSE,"ECCMP";#N/A,#N/A,FALSE,"WELDER.XLS"}</definedName>
    <definedName name="หกหก" localSheetId="0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หกหก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หนึ่ง" localSheetId="0" hidden="1">{#N/A,#N/A,FALSE,"COVER.XLS";#N/A,#N/A,FALSE,"RACT1.XLS";#N/A,#N/A,FALSE,"RACT2.XLS";#N/A,#N/A,FALSE,"ECCMP";#N/A,#N/A,FALSE,"WELDER.XLS"}</definedName>
    <definedName name="หนึ่ง" hidden="1">{#N/A,#N/A,FALSE,"COVER.XLS";#N/A,#N/A,FALSE,"RACT1.XLS";#N/A,#N/A,FALSE,"RACT2.XLS";#N/A,#N/A,FALSE,"ECCMP";#N/A,#N/A,FALSE,"WELDER.XLS"}</definedName>
    <definedName name="หห" localSheetId="0" hidden="1">{#N/A,#N/A,FALSE,"17MAY";#N/A,#N/A,FALSE,"24MAY"}</definedName>
    <definedName name="หห" hidden="1">{#N/A,#N/A,FALSE,"17MAY";#N/A,#N/A,FALSE,"24MAY"}</definedName>
    <definedName name="หหหห" localSheetId="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หหหห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ๆฟไ" localSheetId="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ๆฟไ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이소영" hidden="1">#REF!</definedName>
    <definedName name="伊隆n." localSheetId="0" hidden="1">{#N/A,#N/A,FALSE,"Aging Summary";#N/A,#N/A,FALSE,"Ratio Analysis";#N/A,#N/A,FALSE,"Test 120 Day Accts";#N/A,#N/A,FALSE,"Tickmarks"}</definedName>
    <definedName name="伊隆n." hidden="1">{#N/A,#N/A,FALSE,"Aging Summary";#N/A,#N/A,FALSE,"Ratio Analysis";#N/A,#N/A,FALSE,"Test 120 Day Accts";#N/A,#N/A,FALSE,"Tickmarks"}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5" i="7" l="1"/>
  <c r="J48" i="7" l="1"/>
  <c r="J38" i="7" l="1"/>
  <c r="V32" i="3" l="1"/>
  <c r="T30" i="3"/>
  <c r="T28" i="3"/>
  <c r="T25" i="3"/>
  <c r="T14" i="3"/>
  <c r="X14" i="3" s="1"/>
  <c r="N32" i="3"/>
  <c r="N23" i="3"/>
  <c r="X28" i="3" l="1"/>
  <c r="T32" i="3"/>
  <c r="X25" i="3"/>
  <c r="X32" i="3" l="1"/>
  <c r="L121" i="10"/>
  <c r="H121" i="10"/>
  <c r="L90" i="10"/>
  <c r="L74" i="10"/>
  <c r="H90" i="10"/>
  <c r="H74" i="10"/>
  <c r="L39" i="10"/>
  <c r="L43" i="10" s="1"/>
  <c r="L112" i="10" s="1"/>
  <c r="L115" i="10" s="1"/>
  <c r="H39" i="10"/>
  <c r="H43" i="10" s="1"/>
  <c r="N20" i="4"/>
  <c r="L20" i="4"/>
  <c r="J20" i="4"/>
  <c r="H20" i="4"/>
  <c r="F20" i="4"/>
  <c r="P18" i="4"/>
  <c r="P17" i="4"/>
  <c r="P16" i="4"/>
  <c r="P15" i="4"/>
  <c r="P12" i="4"/>
  <c r="V23" i="3"/>
  <c r="R23" i="3"/>
  <c r="P23" i="3"/>
  <c r="L23" i="3"/>
  <c r="J23" i="3"/>
  <c r="H23" i="3"/>
  <c r="F23" i="3"/>
  <c r="T21" i="3"/>
  <c r="X21" i="3" s="1"/>
  <c r="T20" i="3"/>
  <c r="X20" i="3" s="1"/>
  <c r="T19" i="3"/>
  <c r="X19" i="3" s="1"/>
  <c r="X18" i="3"/>
  <c r="T17" i="3"/>
  <c r="P54" i="7"/>
  <c r="P48" i="7"/>
  <c r="P35" i="7"/>
  <c r="P24" i="7"/>
  <c r="P16" i="7"/>
  <c r="L54" i="7"/>
  <c r="L48" i="7"/>
  <c r="L35" i="7"/>
  <c r="L24" i="7"/>
  <c r="L16" i="7"/>
  <c r="P52" i="6"/>
  <c r="P46" i="6"/>
  <c r="P33" i="6"/>
  <c r="P36" i="6" s="1"/>
  <c r="P40" i="6" s="1"/>
  <c r="P23" i="6"/>
  <c r="P15" i="6"/>
  <c r="L52" i="6"/>
  <c r="L46" i="6"/>
  <c r="L33" i="6"/>
  <c r="L36" i="6" s="1"/>
  <c r="L40" i="6" s="1"/>
  <c r="L23" i="6"/>
  <c r="L15" i="6"/>
  <c r="P128" i="11"/>
  <c r="P131" i="11" s="1"/>
  <c r="N128" i="11"/>
  <c r="L128" i="11"/>
  <c r="L131" i="11" s="1"/>
  <c r="J128" i="11"/>
  <c r="A92" i="11"/>
  <c r="A1" i="6" s="1"/>
  <c r="A1" i="7" s="1"/>
  <c r="A1" i="3" s="1"/>
  <c r="A1" i="4" s="1"/>
  <c r="A91" i="11"/>
  <c r="A138" i="11" s="1"/>
  <c r="A63" i="6" s="1"/>
  <c r="A64" i="7" s="1"/>
  <c r="A37" i="3" s="1"/>
  <c r="A34" i="4" s="1"/>
  <c r="P84" i="11"/>
  <c r="N84" i="11"/>
  <c r="L84" i="11"/>
  <c r="J84" i="11"/>
  <c r="P73" i="11"/>
  <c r="N73" i="11"/>
  <c r="L73" i="11"/>
  <c r="J73" i="11"/>
  <c r="N52" i="11"/>
  <c r="J52" i="11"/>
  <c r="A50" i="11"/>
  <c r="A94" i="11" s="1"/>
  <c r="A48" i="11"/>
  <c r="P39" i="11"/>
  <c r="N39" i="11"/>
  <c r="L39" i="11"/>
  <c r="J39" i="11"/>
  <c r="P25" i="11"/>
  <c r="N25" i="11"/>
  <c r="L25" i="11"/>
  <c r="J25" i="11"/>
  <c r="P38" i="7" l="1"/>
  <c r="L38" i="7"/>
  <c r="P86" i="11"/>
  <c r="X17" i="3"/>
  <c r="T23" i="3"/>
  <c r="X23" i="3" s="1"/>
  <c r="P41" i="11"/>
  <c r="J96" i="11"/>
  <c r="N96" i="11"/>
  <c r="N131" i="11"/>
  <c r="L41" i="11"/>
  <c r="L86" i="11"/>
  <c r="J131" i="11"/>
  <c r="H112" i="10"/>
  <c r="H115" i="10" s="1"/>
  <c r="N86" i="11"/>
  <c r="P20" i="4"/>
  <c r="J86" i="11"/>
  <c r="J41" i="11"/>
  <c r="N41" i="11"/>
  <c r="P42" i="7" l="1"/>
  <c r="L42" i="7"/>
  <c r="P133" i="11"/>
  <c r="L133" i="11"/>
  <c r="N133" i="11"/>
  <c r="J133" i="11"/>
  <c r="J121" i="10"/>
  <c r="F121" i="10"/>
  <c r="A105" i="10"/>
  <c r="A102" i="10"/>
  <c r="J90" i="10"/>
  <c r="F90" i="10"/>
  <c r="J74" i="10"/>
  <c r="F74" i="10"/>
  <c r="A54" i="10"/>
  <c r="A52" i="10"/>
  <c r="A103" i="10" s="1"/>
  <c r="J39" i="10"/>
  <c r="F39" i="10"/>
  <c r="J43" i="10" l="1"/>
  <c r="J112" i="10" s="1"/>
  <c r="F43" i="10"/>
  <c r="F112" i="10" s="1"/>
  <c r="J115" i="10"/>
  <c r="F115" i="10"/>
  <c r="P25" i="4" l="1"/>
  <c r="J29" i="4" l="1"/>
  <c r="J32" i="3"/>
  <c r="X29" i="3" l="1"/>
  <c r="J52" i="6" l="1"/>
  <c r="A3" i="3" l="1"/>
  <c r="A3" i="4" s="1"/>
  <c r="N54" i="7"/>
  <c r="J54" i="7"/>
  <c r="N48" i="7"/>
  <c r="N24" i="7"/>
  <c r="J24" i="7"/>
  <c r="N16" i="7"/>
  <c r="J16" i="7"/>
  <c r="N52" i="6"/>
  <c r="N46" i="6"/>
  <c r="J46" i="6"/>
  <c r="N23" i="6"/>
  <c r="J23" i="6"/>
  <c r="N15" i="6"/>
  <c r="J15" i="6"/>
  <c r="N33" i="6" l="1"/>
  <c r="N36" i="6" s="1"/>
  <c r="N35" i="7"/>
  <c r="J33" i="6"/>
  <c r="J36" i="6" l="1"/>
  <c r="N38" i="7"/>
  <c r="N40" i="6"/>
  <c r="J40" i="6" l="1"/>
  <c r="J42" i="7"/>
  <c r="N42" i="7"/>
  <c r="H29" i="4" l="1"/>
  <c r="H32" i="3"/>
  <c r="L29" i="4" l="1"/>
  <c r="F29" i="4"/>
  <c r="P26" i="4"/>
  <c r="P32" i="3"/>
  <c r="L32" i="3"/>
  <c r="F32" i="3"/>
  <c r="R32" i="3" l="1"/>
  <c r="N29" i="4"/>
  <c r="P27" i="4"/>
  <c r="X30" i="3" l="1"/>
  <c r="P29" i="4"/>
</calcChain>
</file>

<file path=xl/sharedStrings.xml><?xml version="1.0" encoding="utf-8"?>
<sst xmlns="http://schemas.openxmlformats.org/spreadsheetml/2006/main" count="451" uniqueCount="229">
  <si>
    <t>บริษัท โปรเอ็น คอร์ป จำกัด (มหาชน)</t>
  </si>
  <si>
    <t xml:space="preserve">งบฐานะการเงิน </t>
  </si>
  <si>
    <t>ณ วันที่ 30 กันยายน พ.ศ. 2567</t>
  </si>
  <si>
    <t>ข้อมูลทางการเงินรวม</t>
  </si>
  <si>
    <t>ข้อมูลทางการเงินเฉพาะกิจการ</t>
  </si>
  <si>
    <t>(ยังไม่ได้ตรวจสอบ)</t>
  </si>
  <si>
    <t>(ตรวจสอบแล้ว)</t>
  </si>
  <si>
    <t>30 กันยายน</t>
  </si>
  <si>
    <t>31 ธันวาคม</t>
  </si>
  <si>
    <t>พ.ศ. 2567</t>
  </si>
  <si>
    <t>พ.ศ. 2566</t>
  </si>
  <si>
    <t>หมายเหตุ</t>
  </si>
  <si>
    <t>บาท</t>
  </si>
  <si>
    <t>สินทรัพย์</t>
  </si>
  <si>
    <t>สินทรัพย์หมุนเวียน</t>
  </si>
  <si>
    <t>เงินสดและรายการเทียบเท่าเงินสด</t>
  </si>
  <si>
    <t>ลูกหนี้การค้าและลูกหนี้หมุนเวียนอื่น</t>
  </si>
  <si>
    <t>สินทรัพย์ที่เกิดจากสัญญา - หมุนเวียน</t>
  </si>
  <si>
    <t>สินค้าคงเหลือ</t>
  </si>
  <si>
    <t>เงินให้กู้ยืมระยะสั้นแก่บริษัทย่อย</t>
  </si>
  <si>
    <t>เงินให้กู้ยืมระยะสั้นแก่กิจการที่เกี่ยวข้องกัน</t>
  </si>
  <si>
    <t>สินทรัพย์ทางการเงินที่วัดมูลค่าด้วย</t>
  </si>
  <si>
    <t>วิธีราคาทุนตัดจำหน่าย</t>
  </si>
  <si>
    <t xml:space="preserve">สินทรัพย์หมุนเวียนอื่น </t>
  </si>
  <si>
    <t xml:space="preserve">รวมสินทรัพย์หมุนเวียน </t>
  </si>
  <si>
    <t>สินทรัพย์ไม่หมุนเวียน</t>
  </si>
  <si>
    <t>เงินฝากธนาคารที่ติดภาระค้ำประกัน</t>
  </si>
  <si>
    <t>เงินลงทุนในบริษัทย่อย</t>
  </si>
  <si>
    <t>สินทรัพย์ทางการเงินที่วัดมูลค่าด้วยมูลค่ายุติธรรม</t>
  </si>
  <si>
    <t>ผ่านกำไรหรือขาดทุนเบ็ดเสร็จอื่น</t>
  </si>
  <si>
    <t>ที่ดิน อาคารและอุปกรณ์</t>
  </si>
  <si>
    <t>สินทรัพย์สิทธิการใช้</t>
  </si>
  <si>
    <t>สินทรัพย์ไม่มีตัวตน</t>
  </si>
  <si>
    <t>สินทรัพย์ภาษีเงินได้ของรอบระยะเวลาปัจจุบัน</t>
  </si>
  <si>
    <t>สินทรัพย์ไม่หมุนเวียนอื่น</t>
  </si>
  <si>
    <t>รวมสินทรัพย์ไม่หมุนเวียน</t>
  </si>
  <si>
    <t xml:space="preserve">รวมสินทรัพย์ </t>
  </si>
  <si>
    <t xml:space="preserve">             กรรมการ    ____________________________________       กรรมการ    ____________________________________</t>
  </si>
  <si>
    <t>หมายเหตุประกอบข้อมูลทางการเงินเป็นส่วนหนึ่งของข้อมูลทางการเงินระหว่างกาลนี้</t>
  </si>
  <si>
    <r>
      <t xml:space="preserve">งบฐานะการเงิน </t>
    </r>
    <r>
      <rPr>
        <sz val="13"/>
        <rFont val="Browallia New"/>
        <family val="2"/>
      </rPr>
      <t>(ต่อ)</t>
    </r>
  </si>
  <si>
    <t>หนี้สินและส่วนของเจ้าของ</t>
  </si>
  <si>
    <t>หนี้สินหมุนเวียน</t>
  </si>
  <si>
    <t>เงินเบิกเกินบัญชีและ</t>
  </si>
  <si>
    <t>เงินกู้ยืมระยะสั้นจากสถาบันการเงิน</t>
  </si>
  <si>
    <t>เจ้าหนี้การค้าและเจ้าหนี้หมุนเวียนอื่น</t>
  </si>
  <si>
    <t>เงินกู้ยืมระยะยาวจากสถาบันการเงินที่ถึงกำหนด</t>
  </si>
  <si>
    <t>ชำระภายในหนึ่งปี</t>
  </si>
  <si>
    <t>หนี้สินตามสัญญาเช่าที่ถึงกำหนด</t>
  </si>
  <si>
    <t>หุ้นกู้ที่ถึงกำหนดชำระภายในหนึ่งปี</t>
  </si>
  <si>
    <t>ภาษีเงินได้นิติบุคคลค้างจ่าย</t>
  </si>
  <si>
    <t xml:space="preserve">หนี้สินหมุนเวียนอื่น                       </t>
  </si>
  <si>
    <t xml:space="preserve">รวมหนี้สินหมุนเวียน                  </t>
  </si>
  <si>
    <t>หนี้สินไม่หมุนเวียน</t>
  </si>
  <si>
    <t>รายได้รับล่วงหน้างานบริการ</t>
  </si>
  <si>
    <t>เงินกู้ยืมระยะยาวจากสถาบันการเงิน</t>
  </si>
  <si>
    <t>หุ้นกู้</t>
  </si>
  <si>
    <t>หนี้สินตามสัญญาเช่า</t>
  </si>
  <si>
    <t>ภาระผูกพันผลประโยชน์พนักงาน</t>
  </si>
  <si>
    <t>ประมาณการค่ารื้อถอน</t>
  </si>
  <si>
    <t xml:space="preserve">รวมหนี้สินไม่หมุนเวียน                  </t>
  </si>
  <si>
    <t>รวมหนี้สิน</t>
  </si>
  <si>
    <r>
      <t xml:space="preserve">หนี้สินและส่วนของเจ้าของ </t>
    </r>
    <r>
      <rPr>
        <sz val="13"/>
        <rFont val="Browallia New"/>
        <family val="2"/>
      </rPr>
      <t>(ต่อ)</t>
    </r>
  </si>
  <si>
    <t>ส่วนของเจ้าของ</t>
  </si>
  <si>
    <t xml:space="preserve">ทุนเรือนหุ้น                                </t>
  </si>
  <si>
    <t>ทุนจดทะเบียน</t>
  </si>
  <si>
    <t xml:space="preserve">หุ้นสามัญจำนวน 865,796,902 หุ้น </t>
  </si>
  <si>
    <t>มูลค่าที่ตราไว้หุ้นละ 0.5 บาท</t>
  </si>
  <si>
    <t xml:space="preserve">(31 ธันวาคม พ.ศ. 2566: </t>
  </si>
  <si>
    <t>หุ้นสามัญจำนวน 474,000,000 หุ้น</t>
  </si>
  <si>
    <t>มูลค่าที่ตราไว้หุ้นละ 0.5 บาท)</t>
  </si>
  <si>
    <t>ทุนที่ออกและชำระแล้ว</t>
  </si>
  <si>
    <t xml:space="preserve">หุ้นสามัญจำนวน 392,568,069 หุ้น </t>
  </si>
  <si>
    <t>มูลค่าที่ได้รับชำระแล้วหุ้นละ 0.5 บาท</t>
  </si>
  <si>
    <t>(31 ธันวาคม พ.ศ. 2566:</t>
  </si>
  <si>
    <t>หุ้นสามัญจำนวน 346,317,500 หุ้น</t>
  </si>
  <si>
    <t>มูลค่าที่ได้รับชำระแล้วหุ้นละ 0.5 บาท)</t>
  </si>
  <si>
    <t>ส่วนเกินมูลค่าหุ้นสามัญ</t>
  </si>
  <si>
    <t>ส่วนเกินทุนจากการรวมธุรกิจ</t>
  </si>
  <si>
    <t xml:space="preserve">   ภายใต้การควบคุมเดียวกัน</t>
  </si>
  <si>
    <t>การเปลี่ยนแปลงสัดส่วนในบริษัทย่อย</t>
  </si>
  <si>
    <t>กำไรสะสม</t>
  </si>
  <si>
    <t>จัดสรรแล้ว - สำรองตามกฎหมาย</t>
  </si>
  <si>
    <t>ยังไม่ได้จัดสรร</t>
  </si>
  <si>
    <t>รวมส่วนของผู้เป็นเจ้าของของบริษัทใหญ่</t>
  </si>
  <si>
    <t>ส่วนได้เสียที่ไม่มีอำนาจควบคุม</t>
  </si>
  <si>
    <t>รวมส่วนของเจ้าของ</t>
  </si>
  <si>
    <t>รวมหนี้สินและส่วนของเจ้าของ</t>
  </si>
  <si>
    <t>งบกำไรขาดทุนเบ็ดเสร็จ (ยังไม่ได้ตรวจสอบ)</t>
  </si>
  <si>
    <t>สำหรับรอบระยะเวลาสามเดือนสิ้นสุดวันที่ 30 กันยายน พ.ศ. 2567</t>
  </si>
  <si>
    <t>รายได้</t>
  </si>
  <si>
    <t>รายได้จากการขาย</t>
  </si>
  <si>
    <t>รายได้จากการให้บริการ</t>
  </si>
  <si>
    <t>รายได้จากสัญญาก่อสร้าง</t>
  </si>
  <si>
    <t>รวมรายได้</t>
  </si>
  <si>
    <t>ต้นทุน</t>
  </si>
  <si>
    <t>ต้นทุนขาย</t>
  </si>
  <si>
    <t>ต้นทุนการให้บริการ</t>
  </si>
  <si>
    <t>ต้นทุนจากสัญญาก่อสร้าง</t>
  </si>
  <si>
    <t>รวมต้นทุน</t>
  </si>
  <si>
    <t>กำไรขั้นต้น</t>
  </si>
  <si>
    <t xml:space="preserve">รายได้อื่น </t>
  </si>
  <si>
    <t>ค่าใช้จ่ายในการขาย</t>
  </si>
  <si>
    <t xml:space="preserve">ค่าใช้จ่ายในการบริหาร     </t>
  </si>
  <si>
    <t>ผลขาดทุนด้านเครดิตที่คาดว่าจะเกิดขึ้น</t>
  </si>
  <si>
    <t>ต้นทุนทางการเงิน</t>
  </si>
  <si>
    <t>ส่วนแบ่งขาดทุนจากเงินลงทุนในบริษัทร่วมตามวิธีส่วนได้เสีย</t>
  </si>
  <si>
    <t>(ขาดทุน)กำไรก่อนค่าใช้จ่ายภาษีเงินได้</t>
  </si>
  <si>
    <t>รายได้(ค่าใช้จ่าย)ภาษีเงินได้</t>
  </si>
  <si>
    <t>(ขาดทุน)กำไรสำหรับรอบระยะเวลา</t>
  </si>
  <si>
    <t>กำไรขาดทุนเบ็ดเสร็จอื่น</t>
  </si>
  <si>
    <t>กำไร(ขาดทุน)เบ็ดเสร็จรวมสำหรับรอบระยะเวลา</t>
  </si>
  <si>
    <t>การแบ่งปันกำไร(ขาดทุน)</t>
  </si>
  <si>
    <t>ส่วนที่เป็นของผู้เป็นเจ้าของของบริษัทใหญ่</t>
  </si>
  <si>
    <t>ส่วนที่เป็นของส่วนได้เสียที่ไม่มีอำนาจควบคุม</t>
  </si>
  <si>
    <t>การแบ่งปันกำไร(ขาดทุน)เบ็ดเสร็จรวม</t>
  </si>
  <si>
    <t>กำไร(ขาดทุน)ต่อหุ้น</t>
  </si>
  <si>
    <t>กำไรต่อหุ้นขั้นพื้นฐาน</t>
  </si>
  <si>
    <t>กำไรต่อหุ้นปรับลด</t>
  </si>
  <si>
    <t>สำหรับรอบระยะเวลาเก้าเดือนสิ้นสุดวันที่ 30 กันยายน พ.ศ. 2567</t>
  </si>
  <si>
    <t xml:space="preserve">(ขาดทุน)กำไรอื่น
 </t>
  </si>
  <si>
    <t>งบการเปลี่ยนแปลงส่วนของเจ้าของ (ยังไม่ได้ตรวจสอบ)</t>
  </si>
  <si>
    <t>ส่วนของผู้เป็นเจ้าของของบริษัทใหญ่</t>
  </si>
  <si>
    <t>องค์ประกอบอื่น</t>
  </si>
  <si>
    <t>ส่วนเกินทุน</t>
  </si>
  <si>
    <t>ของส่วนของเจ้าของ</t>
  </si>
  <si>
    <t>เงินรับ</t>
  </si>
  <si>
    <t>จากการรวม</t>
  </si>
  <si>
    <t>การเปลี่ยนแปลง</t>
  </si>
  <si>
    <t>จัดสรรแล้ว</t>
  </si>
  <si>
    <t>รวมส่วนของ</t>
  </si>
  <si>
    <t>ทุนที่ออกและ</t>
  </si>
  <si>
    <t>ส่วนเกิน</t>
  </si>
  <si>
    <t>ล่วงหน้า</t>
  </si>
  <si>
    <t>ธุรกิจภายใต้การ</t>
  </si>
  <si>
    <t>สัดส่วน</t>
  </si>
  <si>
    <t>- ทุนสำรอง</t>
  </si>
  <si>
    <t>ผู้เป็นเจ้าของ</t>
  </si>
  <si>
    <t>ส่วนได้เสียที่ไม่มี</t>
  </si>
  <si>
    <t>รวม</t>
  </si>
  <si>
    <t>ชำระแล้ว</t>
  </si>
  <si>
    <t>มูลค่าหุ้น</t>
  </si>
  <si>
    <t>ค่าหุ้น</t>
  </si>
  <si>
    <t>ควบคุมเดียวกัน</t>
  </si>
  <si>
    <t>ในบริษัทย่อย</t>
  </si>
  <si>
    <t>ตามกฎหมาย</t>
  </si>
  <si>
    <t>ของบริษัทใหญ่</t>
  </si>
  <si>
    <t>อำนาจควบคุม</t>
  </si>
  <si>
    <t>ยอดยกมาต้นงวด วันที่ 1 มกราคม พ.ศ. 2566</t>
  </si>
  <si>
    <t>การเปลี่ยนแปลงในส่วนของเจ้าของสำหรับรอบระยะเวลา</t>
  </si>
  <si>
    <t>การเพิ่มหุ้นสามัญ</t>
  </si>
  <si>
    <t>เงินปันผล</t>
  </si>
  <si>
    <t>สำรองตามกฎหมาย</t>
  </si>
  <si>
    <t>กำไรเบ็ดเสร็จรวมสำหรับรอบระยะเวลา</t>
  </si>
  <si>
    <t>ยอดคงเหลือปลายงวด วันที่ 30 กันยายน พ.ศ. 2566</t>
  </si>
  <si>
    <t>ยอดยกมาต้นงวด วันที่ 1 มกราคม พ.ศ. 2567</t>
  </si>
  <si>
    <t>ยอดคงเหลือปลายงวด วันที่ 30 กันยายน พ.ศ. 2567</t>
  </si>
  <si>
    <t>กรรมการ    ____________________________________       กรรมการ    ____________________________________</t>
  </si>
  <si>
    <r>
      <t>งบการเปลี่ยนแปลงส่วนของเจ้าของ (ยังไม่ได้ตรวจสอบ)</t>
    </r>
    <r>
      <rPr>
        <sz val="13"/>
        <rFont val="Browallia New"/>
        <family val="2"/>
      </rPr>
      <t xml:space="preserve"> (ต่อ)</t>
    </r>
  </si>
  <si>
    <t>เงินรับล่วงหน้า</t>
  </si>
  <si>
    <t>งบกระแสเงินสด (ยังไม่ได้ตรวจสอบ)</t>
  </si>
  <si>
    <t>กระแสเงินสดจากกิจกรรมดำเนินงาน</t>
  </si>
  <si>
    <t>กำไรก่อนภาษีเงินได้</t>
  </si>
  <si>
    <t>รายการปรับปรุง</t>
  </si>
  <si>
    <t>ค่าเสื่อมราคา</t>
  </si>
  <si>
    <t>ค่าตัดจำหน่าย</t>
  </si>
  <si>
    <t>ค่าตัดจำหน่ายสินทรัพย์สิทธิการใช้</t>
  </si>
  <si>
    <t>(กลับรายการ)ผลขาดทุนด้านเครดิตที่คาดว่าจะเกิดขึ้น</t>
  </si>
  <si>
    <t>(กลับรายการ)ขาดทุนจากการลดมูลค่าของสินค้าคงเหลือ</t>
  </si>
  <si>
    <t>ผลขาดทุนจากการลดลงของมูลค่าสินทรัพย์ดิจิทัล</t>
  </si>
  <si>
    <t>ขาดทุนจากการเปลี่ยนแปลงเงื่อนไขในสัญญาหุ้นกู้</t>
  </si>
  <si>
    <t>ผลขาดทุนจากการยกเลิกสัญญาเช่า</t>
  </si>
  <si>
    <t>ส่วนแบ่งขาดทุนจากเงินลงทุนในบริษัทร่วม</t>
  </si>
  <si>
    <t>ดอกเบี้ยรับ</t>
  </si>
  <si>
    <t>ดอกเบี้ยจ่าย</t>
  </si>
  <si>
    <t>เงินปันผลรับ</t>
  </si>
  <si>
    <t>ประมาณการรื้อถอน</t>
  </si>
  <si>
    <t>การเปลี่ยนแปลงของสินทรัพย์และหนี้สินดำเนินงาน</t>
  </si>
  <si>
    <t>-  ลูกหนี้การค้าและลูกหนี้อื่น</t>
  </si>
  <si>
    <t>-  สินทรัพย์ที่เกิดจากสัญญา</t>
  </si>
  <si>
    <t>-  ลูกหนี้ตามสัญญาเช่า</t>
  </si>
  <si>
    <t>-  สินค้าคงเหลือ</t>
  </si>
  <si>
    <t>-  สินทรัพย์หมุนเวียนอื่น</t>
  </si>
  <si>
    <t>-  สินทรัพย์ไม่หมุนเวียนอื่น</t>
  </si>
  <si>
    <t>-  เจ้าหนี้การค้าและเจ้าหนี้อื่น</t>
  </si>
  <si>
    <t>-  หนี้สินหมุนเวียนอื่น</t>
  </si>
  <si>
    <t>-  รายได้รับล่วงหน้างานบริการ</t>
  </si>
  <si>
    <t>- ประมาณการรื้อถอน</t>
  </si>
  <si>
    <t>- ภาระผูกพันผลประโยชน์พนักงาน</t>
  </si>
  <si>
    <t>เงินสดใช้ไปในการดำเนินงาน</t>
  </si>
  <si>
    <t>หัก</t>
  </si>
  <si>
    <t xml:space="preserve">         </t>
  </si>
  <si>
    <t>จ่ายภาษีเงินได้</t>
  </si>
  <si>
    <t>เงินสดสุทธิได้มาจาก(ใช้ไปใน)กิจการดำเนินงาน</t>
  </si>
  <si>
    <r>
      <t xml:space="preserve">งบกระแสเงินสด (ยังไม่ได้ตรวจสอบ) </t>
    </r>
    <r>
      <rPr>
        <sz val="13"/>
        <rFont val="Browallia New"/>
        <family val="2"/>
      </rPr>
      <t>(ต่อ)</t>
    </r>
  </si>
  <si>
    <t>กระแสเงินสดจากกิจกรรมลงทุน</t>
  </si>
  <si>
    <t>เงินสดจ่ายเพื่อซื้อที่ดิน อาคารและอุปกรณ์</t>
  </si>
  <si>
    <t>เงินสดจ่ายต้นทุนการกู้ยืมที่รวมอยู่ในที่ดิน อาคารและอุปกรณ์</t>
  </si>
  <si>
    <t>เงินสดจ่ายเพื่อซื้อสินทรัพย์ไม่มีตัวตน</t>
  </si>
  <si>
    <t>เงินสดจ่ายเพื่อซื้อสินทรัพย์สิทธิการใช้</t>
  </si>
  <si>
    <t>เงินฝากสถาบันการเงินที่ติดภาระค้ำประกันที่เพิ่มขึ้น</t>
  </si>
  <si>
    <t>เงินลงทุนในบริษัทร่วม</t>
  </si>
  <si>
    <t>เงินให้กู้ยืมแก่กิจการที่เกี่ยวข้องกัน</t>
  </si>
  <si>
    <t>เงินสดรับคืนจากเงินให้กู้ยืมแก่กิจการที่เกี่ยวข้องกัน</t>
  </si>
  <si>
    <t>เงินสดรับจากเงินปันผลรับ</t>
  </si>
  <si>
    <t>เงินสดรับจากดอกเบี้ยรับ</t>
  </si>
  <si>
    <t>เงินสดสุทธิใช้ไปในกิจกรรมลงทุน</t>
  </si>
  <si>
    <t>กระแสเงินสดจากกิจกรรมจัดหาเงิน</t>
  </si>
  <si>
    <t>เงินสดรับจากการออกหุ้นใหม่</t>
  </si>
  <si>
    <t>เงินสดจ่ายต้นทุนการทำรายการที่เกี่ยวข้องกับการออกหุ้นใหม่</t>
  </si>
  <si>
    <t>เงินสดรับจากเงินกู้ยืมระยะสั้นจากสถาบันการเงิน</t>
  </si>
  <si>
    <t>เงินสดจ่ายคืนเงินกู้ยืมระยะสั้นจากสถาบันการเงิน</t>
  </si>
  <si>
    <t>เงินสดรับจากเงินกู้ยืมระยะยาวจากสถาบันการเงิน</t>
  </si>
  <si>
    <t>เงินสดจ่ายคืนเงินกู้ยืมระยะยาวจากสถาบันการเงิน</t>
  </si>
  <si>
    <t>เงินสดจ่ายต้นทุนการทำรายการที่เกี่ยวข้องกับการออกหุ้นกู้</t>
  </si>
  <si>
    <t>เงินสดจ่ายคืนหุ้นกู้</t>
  </si>
  <si>
    <t>เงินสดจ่ายคืนหนี้สินตามสัญญาเช่า</t>
  </si>
  <si>
    <t>เงินสดรับจากส่วนได้เสียที่ไม่มีอำนาจควบคุม</t>
  </si>
  <si>
    <t>จากการออกหุ้นของบริษัทย่อย</t>
  </si>
  <si>
    <t>จ่ายเงินปันผล</t>
  </si>
  <si>
    <t>เงินสดสุทธิ(ใช้ไปใน)ได้มาจากกิจกรรมจัดหาเงิน</t>
  </si>
  <si>
    <t>เงินสดและรายการเทียบเท่าเงินสดลดลงสุทธิ</t>
  </si>
  <si>
    <t>เงินสดและรายการเทียบเท่าเงินสดต้นงวด</t>
  </si>
  <si>
    <t>เงินสดและรายการเทียบเท่าเงินสดสิ้นงวด</t>
  </si>
  <si>
    <t xml:space="preserve">เงินเบิกเกินบัญชีธนาคาร </t>
  </si>
  <si>
    <t>รายการที่ไม่ใช่เงินสดที่มีสาระสำคัญ</t>
  </si>
  <si>
    <t>การเพิ่มขึ้นของสิทธิการใช้ภายใต้สัญญาเช่า</t>
  </si>
  <si>
    <t>เจ้าหนี้ค่าก่อสร้างอาคารและอุปกรณ์</t>
  </si>
  <si>
    <t>เจ้าหนี้เงินลงทุนในบริษัทร่วม</t>
  </si>
  <si>
    <t>เจ้าหนี้ค่าเช่าอุปกรณ์ลดลงจากการยกเลิกสัญญาเช่า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</si>
</sst>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1" formatCode="_(* #,##0_);_(* \(#,##0\);_(* &quot;-&quot;_);_(@_)"/>
    <numFmt numFmtId="43" formatCode="_(* #,##0.00_);_(* \(#,##0.00\);_(* &quot;-&quot;??_);_(@_)"/>
    <numFmt numFmtId="164" formatCode="_-* #,##0.00_-;\-* #,##0.00_-;_-* &quot;-&quot;??_-;_-@_-"/>
    <numFmt numFmtId="165" formatCode="#,##0;\(#,##0\);&quot;-&quot;;@"/>
    <numFmt numFmtId="166" formatCode="#,##0;\(#,##0\)"/>
    <numFmt numFmtId="167" formatCode="#,##0.00;\(#,##0.00\);&quot;-&quot;;@"/>
    <numFmt numFmtId="168" formatCode="_(* #,##0_);_(* \(#,##0\);_(* &quot;-&quot;??_);_(@_)"/>
    <numFmt numFmtId="169" formatCode="_-* #,##0_-;\-* #,##0_-;_-* &quot;-&quot;??_-;_-@_-"/>
    <numFmt numFmtId="170" formatCode="#,##0;[Red]#,##0"/>
    <numFmt numFmtId="171" formatCode="#,##0;\(#,##0\);&quot;-&quot;"/>
  </numFmts>
  <fonts count="14">
    <font>
      <sz val="14"/>
      <name val="Cordia New"/>
      <charset val="222"/>
    </font>
    <font>
      <b/>
      <sz val="13"/>
      <name val="Browallia New"/>
      <family val="2"/>
    </font>
    <font>
      <sz val="14"/>
      <name val="Cordia New"/>
      <family val="2"/>
    </font>
    <font>
      <sz val="13"/>
      <name val="Browallia New"/>
      <family val="2"/>
    </font>
    <font>
      <sz val="10"/>
      <name val="Arial"/>
      <family val="2"/>
    </font>
    <font>
      <u/>
      <sz val="13"/>
      <name val="Browallia New"/>
      <family val="2"/>
    </font>
    <font>
      <sz val="10"/>
      <name val="Times New Roman"/>
      <family val="1"/>
      <charset val="222"/>
    </font>
    <font>
      <sz val="13"/>
      <color theme="1"/>
      <name val="Browallia New"/>
      <family val="2"/>
    </font>
    <font>
      <b/>
      <sz val="12"/>
      <name val="Browallia New"/>
      <family val="2"/>
    </font>
    <font>
      <sz val="12"/>
      <name val="Browallia New"/>
      <family val="2"/>
    </font>
    <font>
      <sz val="14"/>
      <color rgb="FF000000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4"/>
      <name val="Cordia New"/>
      <family val="2"/>
    </font>
  </fonts>
  <fills count="3">
    <fill>
      <patternFill patternType="none"/>
    </fill>
    <fill>
      <patternFill patternType="gray125"/>
    </fill>
    <fill>
      <patternFill patternType="solid">
        <fgColor rgb="FFFAFAFA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17">
    <xf numFmtId="0" fontId="0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37" fontId="6" fillId="0" borderId="0"/>
    <xf numFmtId="0" fontId="2" fillId="0" borderId="0"/>
    <xf numFmtId="164" fontId="2" fillId="0" borderId="0" applyFont="0" applyFill="0" applyBorder="0" applyAlignment="0" applyProtection="0"/>
    <xf numFmtId="0" fontId="10" fillId="0" borderId="0"/>
    <xf numFmtId="164" fontId="13" fillId="0" borderId="0" applyFont="0" applyFill="0" applyBorder="0" applyAlignment="0" applyProtection="0"/>
  </cellStyleXfs>
  <cellXfs count="265">
    <xf numFmtId="0" fontId="0" fillId="0" borderId="0" xfId="0"/>
    <xf numFmtId="165" fontId="3" fillId="0" borderId="0" xfId="3" applyNumberFormat="1" applyFont="1" applyFill="1" applyAlignment="1">
      <alignment horizontal="right" vertical="center"/>
    </xf>
    <xf numFmtId="165" fontId="3" fillId="0" borderId="0" xfId="3" applyNumberFormat="1" applyFont="1" applyFill="1" applyBorder="1" applyAlignment="1">
      <alignment vertical="center"/>
    </xf>
    <xf numFmtId="165" fontId="3" fillId="0" borderId="0" xfId="3" applyNumberFormat="1" applyFont="1" applyFill="1" applyBorder="1" applyAlignment="1">
      <alignment horizontal="right" vertical="center"/>
    </xf>
    <xf numFmtId="165" fontId="3" fillId="0" borderId="1" xfId="3" applyNumberFormat="1" applyFont="1" applyFill="1" applyBorder="1" applyAlignment="1">
      <alignment horizontal="right" vertical="center"/>
    </xf>
    <xf numFmtId="165" fontId="1" fillId="0" borderId="0" xfId="9" applyNumberFormat="1" applyFont="1" applyFill="1" applyAlignment="1">
      <alignment horizontal="right" vertical="center"/>
    </xf>
    <xf numFmtId="165" fontId="3" fillId="0" borderId="1" xfId="9" applyNumberFormat="1" applyFont="1" applyFill="1" applyBorder="1" applyAlignment="1">
      <alignment horizontal="right" vertical="center"/>
    </xf>
    <xf numFmtId="165" fontId="3" fillId="0" borderId="0" xfId="9" applyNumberFormat="1" applyFont="1" applyFill="1" applyBorder="1" applyAlignment="1">
      <alignment horizontal="right" vertical="center"/>
    </xf>
    <xf numFmtId="165" fontId="3" fillId="0" borderId="0" xfId="9" quotePrefix="1" applyNumberFormat="1" applyFont="1" applyFill="1" applyBorder="1" applyAlignment="1">
      <alignment horizontal="right" vertical="center"/>
    </xf>
    <xf numFmtId="165" fontId="3" fillId="0" borderId="3" xfId="9" applyNumberFormat="1" applyFont="1" applyFill="1" applyBorder="1" applyAlignment="1">
      <alignment horizontal="right" vertical="center"/>
    </xf>
    <xf numFmtId="165" fontId="3" fillId="0" borderId="2" xfId="9" applyNumberFormat="1" applyFont="1" applyFill="1" applyBorder="1" applyAlignment="1">
      <alignment horizontal="right" vertical="center"/>
    </xf>
    <xf numFmtId="169" fontId="3" fillId="0" borderId="0" xfId="11" applyNumberFormat="1" applyFont="1" applyFill="1" applyAlignment="1">
      <alignment horizontal="right" vertical="center"/>
    </xf>
    <xf numFmtId="165" fontId="3" fillId="0" borderId="0" xfId="9" applyNumberFormat="1" applyFont="1" applyFill="1" applyAlignment="1">
      <alignment horizontal="right" vertical="center"/>
    </xf>
    <xf numFmtId="165" fontId="3" fillId="0" borderId="1" xfId="9" applyNumberFormat="1" applyFont="1" applyFill="1" applyBorder="1" applyAlignment="1">
      <alignment vertical="center"/>
    </xf>
    <xf numFmtId="165" fontId="1" fillId="0" borderId="0" xfId="1" applyNumberFormat="1" applyFont="1" applyAlignment="1">
      <alignment horizontal="right" vertical="center"/>
    </xf>
    <xf numFmtId="0" fontId="3" fillId="0" borderId="1" xfId="1" applyFont="1" applyBorder="1" applyAlignment="1">
      <alignment vertical="center"/>
    </xf>
    <xf numFmtId="166" fontId="3" fillId="0" borderId="0" xfId="2" applyNumberFormat="1" applyFont="1" applyAlignment="1">
      <alignment vertical="top"/>
    </xf>
    <xf numFmtId="165" fontId="3" fillId="0" borderId="1" xfId="8" applyNumberFormat="1" applyFont="1" applyBorder="1" applyAlignment="1">
      <alignment horizontal="right" vertical="top"/>
    </xf>
    <xf numFmtId="0" fontId="3" fillId="0" borderId="0" xfId="8" applyFont="1" applyAlignment="1">
      <alignment horizontal="center" vertical="top"/>
    </xf>
    <xf numFmtId="166" fontId="3" fillId="0" borderId="0" xfId="8" applyNumberFormat="1" applyFont="1" applyAlignment="1">
      <alignment horizontal="right" vertical="top"/>
    </xf>
    <xf numFmtId="165" fontId="3" fillId="0" borderId="0" xfId="8" applyNumberFormat="1" applyFont="1" applyAlignment="1">
      <alignment horizontal="right" vertical="top"/>
    </xf>
    <xf numFmtId="165" fontId="3" fillId="0" borderId="2" xfId="8" applyNumberFormat="1" applyFont="1" applyBorder="1" applyAlignment="1">
      <alignment horizontal="right" vertical="top"/>
    </xf>
    <xf numFmtId="41" fontId="3" fillId="0" borderId="0" xfId="8" applyNumberFormat="1" applyFont="1" applyAlignment="1">
      <alignment horizontal="right" vertical="top"/>
    </xf>
    <xf numFmtId="165" fontId="3" fillId="0" borderId="0" xfId="8" applyNumberFormat="1" applyFont="1" applyAlignment="1">
      <alignment horizontal="right" vertical="center"/>
    </xf>
    <xf numFmtId="0" fontId="3" fillId="0" borderId="0" xfId="8" applyFont="1" applyAlignment="1">
      <alignment horizontal="center" vertical="center"/>
    </xf>
    <xf numFmtId="166" fontId="3" fillId="0" borderId="0" xfId="8" applyNumberFormat="1" applyFont="1" applyAlignment="1">
      <alignment horizontal="right" vertical="center"/>
    </xf>
    <xf numFmtId="167" fontId="3" fillId="0" borderId="0" xfId="6" applyNumberFormat="1" applyFont="1" applyAlignment="1">
      <alignment vertical="top"/>
    </xf>
    <xf numFmtId="167" fontId="3" fillId="0" borderId="0" xfId="6" applyNumberFormat="1" applyFont="1" applyAlignment="1">
      <alignment vertical="center"/>
    </xf>
    <xf numFmtId="167" fontId="3" fillId="0" borderId="0" xfId="6" applyNumberFormat="1" applyFont="1" applyAlignment="1">
      <alignment horizontal="right" vertical="center"/>
    </xf>
    <xf numFmtId="165" fontId="3" fillId="0" borderId="0" xfId="6" applyNumberFormat="1" applyFont="1" applyAlignment="1">
      <alignment vertical="top"/>
    </xf>
    <xf numFmtId="0" fontId="3" fillId="0" borderId="0" xfId="6" applyFont="1" applyAlignment="1">
      <alignment vertical="top"/>
    </xf>
    <xf numFmtId="0" fontId="3" fillId="0" borderId="0" xfId="6" applyFont="1" applyAlignment="1">
      <alignment vertical="center"/>
    </xf>
    <xf numFmtId="0" fontId="1" fillId="0" borderId="0" xfId="8" applyFont="1" applyAlignment="1">
      <alignment horizontal="center" vertical="center"/>
    </xf>
    <xf numFmtId="0" fontId="1" fillId="0" borderId="1" xfId="8" applyFont="1" applyBorder="1" applyAlignment="1">
      <alignment horizontal="center" vertical="center"/>
    </xf>
    <xf numFmtId="0" fontId="1" fillId="0" borderId="0" xfId="8" applyFont="1" applyAlignment="1">
      <alignment horizontal="center" vertical="top"/>
    </xf>
    <xf numFmtId="165" fontId="1" fillId="0" borderId="0" xfId="5" applyNumberFormat="1" applyFont="1" applyAlignment="1">
      <alignment horizontal="right" vertical="top"/>
    </xf>
    <xf numFmtId="165" fontId="1" fillId="0" borderId="1" xfId="8" applyNumberFormat="1" applyFont="1" applyBorder="1" applyAlignment="1">
      <alignment horizontal="right" vertical="center"/>
    </xf>
    <xf numFmtId="165" fontId="3" fillId="0" borderId="0" xfId="6" applyNumberFormat="1" applyFont="1" applyAlignment="1">
      <alignment horizontal="right" vertical="top"/>
    </xf>
    <xf numFmtId="165" fontId="3" fillId="0" borderId="1" xfId="6" applyNumberFormat="1" applyFont="1" applyBorder="1" applyAlignment="1">
      <alignment horizontal="right" vertical="top"/>
    </xf>
    <xf numFmtId="165" fontId="3" fillId="0" borderId="1" xfId="6" applyNumberFormat="1" applyFont="1" applyBorder="1" applyAlignment="1">
      <alignment vertical="top"/>
    </xf>
    <xf numFmtId="167" fontId="3" fillId="0" borderId="2" xfId="6" applyNumberFormat="1" applyFont="1" applyBorder="1" applyAlignment="1">
      <alignment vertical="top"/>
    </xf>
    <xf numFmtId="167" fontId="3" fillId="0" borderId="1" xfId="6" applyNumberFormat="1" applyFont="1" applyBorder="1" applyAlignment="1">
      <alignment vertical="top"/>
    </xf>
    <xf numFmtId="165" fontId="1" fillId="0" borderId="0" xfId="8" applyNumberFormat="1" applyFont="1" applyAlignment="1">
      <alignment horizontal="right" vertical="center"/>
    </xf>
    <xf numFmtId="165" fontId="1" fillId="0" borderId="0" xfId="8" applyNumberFormat="1" applyFont="1" applyAlignment="1">
      <alignment horizontal="right" vertical="top"/>
    </xf>
    <xf numFmtId="165" fontId="3" fillId="0" borderId="0" xfId="4" applyNumberFormat="1" applyFont="1" applyAlignment="1">
      <alignment horizontal="right" vertical="center"/>
    </xf>
    <xf numFmtId="165" fontId="3" fillId="0" borderId="0" xfId="5" applyNumberFormat="1" applyFont="1" applyAlignment="1">
      <alignment horizontal="right" vertical="center"/>
    </xf>
    <xf numFmtId="166" fontId="3" fillId="0" borderId="0" xfId="5" applyNumberFormat="1" applyFont="1" applyAlignment="1">
      <alignment horizontal="right" vertical="center"/>
    </xf>
    <xf numFmtId="165" fontId="1" fillId="0" borderId="0" xfId="5" applyNumberFormat="1" applyFont="1" applyAlignment="1">
      <alignment horizontal="right" vertical="center"/>
    </xf>
    <xf numFmtId="0" fontId="1" fillId="0" borderId="0" xfId="2" applyFont="1" applyAlignment="1">
      <alignment vertical="center"/>
    </xf>
    <xf numFmtId="0" fontId="1" fillId="0" borderId="0" xfId="8" applyFont="1" applyAlignment="1">
      <alignment vertical="center"/>
    </xf>
    <xf numFmtId="166" fontId="1" fillId="0" borderId="1" xfId="8" applyNumberFormat="1" applyFont="1" applyBorder="1" applyAlignment="1">
      <alignment vertical="center"/>
    </xf>
    <xf numFmtId="166" fontId="1" fillId="0" borderId="0" xfId="8" applyNumberFormat="1" applyFont="1" applyAlignment="1">
      <alignment vertical="top"/>
    </xf>
    <xf numFmtId="0" fontId="1" fillId="0" borderId="0" xfId="5" applyFont="1" applyAlignment="1">
      <alignment vertical="top"/>
    </xf>
    <xf numFmtId="0" fontId="1" fillId="0" borderId="0" xfId="8" applyFont="1" applyAlignment="1">
      <alignment vertical="top"/>
    </xf>
    <xf numFmtId="0" fontId="3" fillId="0" borderId="0" xfId="8" applyFont="1" applyAlignment="1">
      <alignment vertical="top"/>
    </xf>
    <xf numFmtId="0" fontId="1" fillId="0" borderId="0" xfId="6" applyFont="1" applyAlignment="1">
      <alignment vertical="center"/>
    </xf>
    <xf numFmtId="0" fontId="1" fillId="0" borderId="0" xfId="1" applyFont="1" applyAlignment="1">
      <alignment vertical="center"/>
    </xf>
    <xf numFmtId="166" fontId="1" fillId="0" borderId="1" xfId="1" applyNumberFormat="1" applyFont="1" applyBorder="1" applyAlignment="1">
      <alignment vertical="center"/>
    </xf>
    <xf numFmtId="0" fontId="3" fillId="0" borderId="0" xfId="1" applyFont="1" applyAlignment="1">
      <alignment vertical="center"/>
    </xf>
    <xf numFmtId="0" fontId="3" fillId="0" borderId="0" xfId="4" applyFont="1" applyAlignment="1">
      <alignment vertical="center"/>
    </xf>
    <xf numFmtId="0" fontId="3" fillId="0" borderId="0" xfId="5" applyFont="1" applyAlignment="1">
      <alignment vertical="center"/>
    </xf>
    <xf numFmtId="0" fontId="3" fillId="0" borderId="0" xfId="1" applyFont="1" applyAlignment="1">
      <alignment horizontal="center" vertical="center"/>
    </xf>
    <xf numFmtId="165" fontId="3" fillId="0" borderId="0" xfId="1" applyNumberFormat="1" applyFont="1" applyAlignment="1">
      <alignment horizontal="center" vertical="center"/>
    </xf>
    <xf numFmtId="165" fontId="3" fillId="0" borderId="0" xfId="1" applyNumberFormat="1" applyFont="1" applyAlignment="1">
      <alignment horizontal="right" vertical="center"/>
    </xf>
    <xf numFmtId="0" fontId="1" fillId="0" borderId="0" xfId="1" applyFont="1" applyAlignment="1">
      <alignment horizontal="center" vertical="center"/>
    </xf>
    <xf numFmtId="165" fontId="1" fillId="0" borderId="0" xfId="1" applyNumberFormat="1" applyFont="1" applyAlignment="1">
      <alignment horizontal="center" vertical="center"/>
    </xf>
    <xf numFmtId="0" fontId="1" fillId="0" borderId="1" xfId="1" applyFont="1" applyBorder="1" applyAlignment="1">
      <alignment vertical="center"/>
    </xf>
    <xf numFmtId="0" fontId="1" fillId="0" borderId="1" xfId="1" applyFont="1" applyBorder="1" applyAlignment="1">
      <alignment horizontal="center" vertical="center"/>
    </xf>
    <xf numFmtId="165" fontId="1" fillId="0" borderId="1" xfId="1" applyNumberFormat="1" applyFont="1" applyBorder="1" applyAlignment="1">
      <alignment horizontal="right" vertical="center"/>
    </xf>
    <xf numFmtId="165" fontId="1" fillId="0" borderId="0" xfId="1" applyNumberFormat="1" applyFont="1" applyAlignment="1">
      <alignment vertical="center"/>
    </xf>
    <xf numFmtId="165" fontId="1" fillId="0" borderId="0" xfId="5" applyNumberFormat="1" applyFont="1" applyAlignment="1">
      <alignment horizontal="center" vertical="center"/>
    </xf>
    <xf numFmtId="0" fontId="3" fillId="0" borderId="0" xfId="1" quotePrefix="1" applyFont="1" applyAlignment="1">
      <alignment vertical="center"/>
    </xf>
    <xf numFmtId="165" fontId="3" fillId="0" borderId="0" xfId="1" applyNumberFormat="1" applyFont="1" applyAlignment="1">
      <alignment vertical="center"/>
    </xf>
    <xf numFmtId="165" fontId="3" fillId="0" borderId="1" xfId="1" applyNumberFormat="1" applyFont="1" applyBorder="1" applyAlignment="1">
      <alignment horizontal="right" vertical="center"/>
    </xf>
    <xf numFmtId="165" fontId="3" fillId="0" borderId="2" xfId="1" applyNumberFormat="1" applyFont="1" applyBorder="1" applyAlignment="1">
      <alignment horizontal="right" vertical="center"/>
    </xf>
    <xf numFmtId="165" fontId="3" fillId="0" borderId="1" xfId="1" applyNumberFormat="1" applyFont="1" applyBorder="1" applyAlignment="1">
      <alignment vertical="center"/>
    </xf>
    <xf numFmtId="0" fontId="3" fillId="0" borderId="1" xfId="1" applyFont="1" applyBorder="1" applyAlignment="1">
      <alignment horizontal="center" vertical="center"/>
    </xf>
    <xf numFmtId="165" fontId="3" fillId="0" borderId="1" xfId="1" applyNumberFormat="1" applyFont="1" applyBorder="1" applyAlignment="1">
      <alignment horizontal="center" vertical="center"/>
    </xf>
    <xf numFmtId="37" fontId="3" fillId="0" borderId="0" xfId="1" applyNumberFormat="1" applyFont="1" applyAlignment="1">
      <alignment horizontal="center" vertical="center"/>
    </xf>
    <xf numFmtId="165" fontId="3" fillId="0" borderId="0" xfId="6" applyNumberFormat="1" applyFont="1" applyAlignment="1">
      <alignment horizontal="right" vertical="center"/>
    </xf>
    <xf numFmtId="0" fontId="3" fillId="0" borderId="0" xfId="7" applyFont="1" applyAlignment="1">
      <alignment vertical="center"/>
    </xf>
    <xf numFmtId="165" fontId="3" fillId="0" borderId="0" xfId="6" applyNumberFormat="1" applyFont="1" applyAlignment="1">
      <alignment vertical="center"/>
    </xf>
    <xf numFmtId="165" fontId="3" fillId="0" borderId="1" xfId="6" applyNumberFormat="1" applyFont="1" applyBorder="1" applyAlignment="1">
      <alignment vertical="center"/>
    </xf>
    <xf numFmtId="165" fontId="3" fillId="0" borderId="2" xfId="1" applyNumberFormat="1" applyFont="1" applyBorder="1" applyAlignment="1">
      <alignment vertical="center"/>
    </xf>
    <xf numFmtId="41" fontId="1" fillId="0" borderId="0" xfId="8" applyNumberFormat="1" applyFont="1" applyAlignment="1">
      <alignment horizontal="right" vertical="center"/>
    </xf>
    <xf numFmtId="0" fontId="3" fillId="0" borderId="0" xfId="8" applyFont="1" applyAlignment="1">
      <alignment vertical="center"/>
    </xf>
    <xf numFmtId="0" fontId="1" fillId="0" borderId="1" xfId="8" applyFont="1" applyBorder="1" applyAlignment="1">
      <alignment vertical="center"/>
    </xf>
    <xf numFmtId="41" fontId="1" fillId="0" borderId="1" xfId="8" applyNumberFormat="1" applyFont="1" applyBorder="1" applyAlignment="1">
      <alignment horizontal="right" vertical="center"/>
    </xf>
    <xf numFmtId="41" fontId="1" fillId="0" borderId="0" xfId="8" applyNumberFormat="1" applyFont="1" applyAlignment="1">
      <alignment horizontal="right" vertical="top"/>
    </xf>
    <xf numFmtId="0" fontId="1" fillId="0" borderId="0" xfId="5" applyFont="1" applyAlignment="1">
      <alignment horizontal="center" vertical="top"/>
    </xf>
    <xf numFmtId="165" fontId="1" fillId="0" borderId="0" xfId="5" applyNumberFormat="1" applyFont="1" applyAlignment="1">
      <alignment horizontal="center" vertical="top"/>
    </xf>
    <xf numFmtId="166" fontId="1" fillId="0" borderId="0" xfId="8" applyNumberFormat="1" applyFont="1" applyAlignment="1">
      <alignment horizontal="right" vertical="top"/>
    </xf>
    <xf numFmtId="167" fontId="3" fillId="0" borderId="0" xfId="6" applyNumberFormat="1" applyFont="1" applyAlignment="1">
      <alignment horizontal="right" vertical="top"/>
    </xf>
    <xf numFmtId="0" fontId="3" fillId="0" borderId="1" xfId="8" applyFont="1" applyBorder="1" applyAlignment="1">
      <alignment horizontal="center" vertical="top"/>
    </xf>
    <xf numFmtId="165" fontId="3" fillId="0" borderId="0" xfId="8" applyNumberFormat="1" applyFont="1" applyAlignment="1">
      <alignment horizontal="center" vertical="top"/>
    </xf>
    <xf numFmtId="167" fontId="3" fillId="0" borderId="0" xfId="8" applyNumberFormat="1" applyFont="1" applyAlignment="1">
      <alignment horizontal="center" vertical="top"/>
    </xf>
    <xf numFmtId="0" fontId="3" fillId="0" borderId="1" xfId="8" applyFont="1" applyBorder="1" applyAlignment="1">
      <alignment vertical="top"/>
    </xf>
    <xf numFmtId="167" fontId="3" fillId="0" borderId="1" xfId="6" applyNumberFormat="1" applyFont="1" applyBorder="1" applyAlignment="1">
      <alignment horizontal="right" vertical="top"/>
    </xf>
    <xf numFmtId="165" fontId="1" fillId="0" borderId="0" xfId="2" applyNumberFormat="1" applyFont="1" applyAlignment="1">
      <alignment horizontal="center" vertical="center"/>
    </xf>
    <xf numFmtId="165" fontId="1" fillId="0" borderId="0" xfId="2" applyNumberFormat="1" applyFont="1" applyAlignment="1">
      <alignment horizontal="right" vertical="center"/>
    </xf>
    <xf numFmtId="166" fontId="1" fillId="0" borderId="0" xfId="2" applyNumberFormat="1" applyFont="1" applyAlignment="1">
      <alignment horizontal="right" vertical="center"/>
    </xf>
    <xf numFmtId="0" fontId="1" fillId="0" borderId="1" xfId="2" applyFont="1" applyBorder="1" applyAlignment="1">
      <alignment vertical="center"/>
    </xf>
    <xf numFmtId="165" fontId="1" fillId="0" borderId="1" xfId="2" applyNumberFormat="1" applyFont="1" applyBorder="1" applyAlignment="1">
      <alignment horizontal="center" vertical="center"/>
    </xf>
    <xf numFmtId="165" fontId="1" fillId="0" borderId="1" xfId="2" applyNumberFormat="1" applyFont="1" applyBorder="1" applyAlignment="1">
      <alignment horizontal="right" vertical="center"/>
    </xf>
    <xf numFmtId="166" fontId="1" fillId="0" borderId="1" xfId="2" applyNumberFormat="1" applyFont="1" applyBorder="1" applyAlignment="1">
      <alignment horizontal="right" vertical="center"/>
    </xf>
    <xf numFmtId="165" fontId="9" fillId="0" borderId="0" xfId="1" applyNumberFormat="1" applyFont="1" applyAlignment="1">
      <alignment horizontal="right" vertical="center"/>
    </xf>
    <xf numFmtId="0" fontId="8" fillId="0" borderId="0" xfId="2" applyFont="1" applyAlignment="1">
      <alignment vertical="center"/>
    </xf>
    <xf numFmtId="0" fontId="8" fillId="0" borderId="0" xfId="2" quotePrefix="1" applyFont="1" applyAlignment="1">
      <alignment vertical="center"/>
    </xf>
    <xf numFmtId="0" fontId="9" fillId="0" borderId="0" xfId="4" applyFont="1" applyAlignment="1">
      <alignment vertical="center"/>
    </xf>
    <xf numFmtId="0" fontId="3" fillId="0" borderId="1" xfId="2" applyFont="1" applyBorder="1" applyAlignment="1">
      <alignment vertical="center"/>
    </xf>
    <xf numFmtId="166" fontId="3" fillId="0" borderId="1" xfId="2" applyNumberFormat="1" applyFont="1" applyBorder="1" applyAlignment="1">
      <alignment horizontal="right" vertical="center"/>
    </xf>
    <xf numFmtId="165" fontId="3" fillId="0" borderId="1" xfId="2" applyNumberFormat="1" applyFont="1" applyBorder="1" applyAlignment="1">
      <alignment horizontal="right" vertical="center"/>
    </xf>
    <xf numFmtId="0" fontId="3" fillId="0" borderId="0" xfId="2" applyFont="1" applyAlignment="1">
      <alignment vertical="center"/>
    </xf>
    <xf numFmtId="165" fontId="3" fillId="0" borderId="0" xfId="2" applyNumberFormat="1" applyFont="1" applyAlignment="1">
      <alignment horizontal="center" vertical="center"/>
    </xf>
    <xf numFmtId="165" fontId="3" fillId="0" borderId="0" xfId="2" applyNumberFormat="1" applyFont="1" applyAlignment="1">
      <alignment horizontal="right" vertical="center"/>
    </xf>
    <xf numFmtId="166" fontId="3" fillId="0" borderId="0" xfId="2" applyNumberFormat="1" applyFont="1" applyAlignment="1">
      <alignment horizontal="right" vertical="center"/>
    </xf>
    <xf numFmtId="0" fontId="1" fillId="0" borderId="0" xfId="2" quotePrefix="1" applyFont="1" applyAlignment="1">
      <alignment vertical="center"/>
    </xf>
    <xf numFmtId="166" fontId="1" fillId="0" borderId="0" xfId="8" applyNumberFormat="1" applyFont="1" applyAlignment="1">
      <alignment horizontal="right" vertical="center"/>
    </xf>
    <xf numFmtId="165" fontId="1" fillId="2" borderId="0" xfId="1" applyNumberFormat="1" applyFont="1" applyFill="1" applyAlignment="1">
      <alignment horizontal="right" vertical="center"/>
    </xf>
    <xf numFmtId="165" fontId="3" fillId="2" borderId="0" xfId="1" applyNumberFormat="1" applyFont="1" applyFill="1" applyAlignment="1">
      <alignment horizontal="right" vertical="center"/>
    </xf>
    <xf numFmtId="165" fontId="3" fillId="2" borderId="1" xfId="1" applyNumberFormat="1" applyFont="1" applyFill="1" applyBorder="1" applyAlignment="1">
      <alignment horizontal="right" vertical="center"/>
    </xf>
    <xf numFmtId="165" fontId="3" fillId="2" borderId="2" xfId="1" applyNumberFormat="1" applyFont="1" applyFill="1" applyBorder="1" applyAlignment="1">
      <alignment horizontal="right" vertical="center"/>
    </xf>
    <xf numFmtId="165" fontId="3" fillId="2" borderId="0" xfId="1" applyNumberFormat="1" applyFont="1" applyFill="1" applyAlignment="1">
      <alignment horizontal="center" vertical="center"/>
    </xf>
    <xf numFmtId="165" fontId="3" fillId="2" borderId="0" xfId="3" applyNumberFormat="1" applyFont="1" applyFill="1" applyAlignment="1">
      <alignment horizontal="right" vertical="center"/>
    </xf>
    <xf numFmtId="165" fontId="3" fillId="2" borderId="1" xfId="3" applyNumberFormat="1" applyFont="1" applyFill="1" applyBorder="1" applyAlignment="1">
      <alignment horizontal="right" vertical="center"/>
    </xf>
    <xf numFmtId="165" fontId="3" fillId="2" borderId="0" xfId="3" applyNumberFormat="1" applyFont="1" applyFill="1" applyBorder="1" applyAlignment="1">
      <alignment horizontal="right" vertical="center"/>
    </xf>
    <xf numFmtId="165" fontId="3" fillId="2" borderId="0" xfId="6" applyNumberFormat="1" applyFont="1" applyFill="1" applyAlignment="1">
      <alignment horizontal="right" vertical="center"/>
    </xf>
    <xf numFmtId="165" fontId="3" fillId="2" borderId="0" xfId="1" applyNumberFormat="1" applyFont="1" applyFill="1" applyAlignment="1">
      <alignment vertical="center"/>
    </xf>
    <xf numFmtId="165" fontId="3" fillId="2" borderId="0" xfId="6" applyNumberFormat="1" applyFont="1" applyFill="1" applyAlignment="1">
      <alignment vertical="center"/>
    </xf>
    <xf numFmtId="165" fontId="3" fillId="2" borderId="1" xfId="6" applyNumberFormat="1" applyFont="1" applyFill="1" applyBorder="1" applyAlignment="1">
      <alignment vertical="center"/>
    </xf>
    <xf numFmtId="165" fontId="3" fillId="2" borderId="1" xfId="1" applyNumberFormat="1" applyFont="1" applyFill="1" applyBorder="1" applyAlignment="1">
      <alignment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1" xfId="6" applyNumberFormat="1" applyFont="1" applyFill="1" applyBorder="1" applyAlignment="1">
      <alignment horizontal="right" vertical="center"/>
    </xf>
    <xf numFmtId="165" fontId="3" fillId="2" borderId="0" xfId="6" applyNumberFormat="1" applyFont="1" applyFill="1" applyAlignment="1">
      <alignment horizontal="right" vertical="top"/>
    </xf>
    <xf numFmtId="165" fontId="3" fillId="2" borderId="1" xfId="6" applyNumberFormat="1" applyFont="1" applyFill="1" applyBorder="1" applyAlignment="1">
      <alignment horizontal="right" vertical="top"/>
    </xf>
    <xf numFmtId="167" fontId="3" fillId="2" borderId="0" xfId="6" applyNumberFormat="1" applyFont="1" applyFill="1" applyAlignment="1">
      <alignment vertical="top"/>
    </xf>
    <xf numFmtId="165" fontId="3" fillId="2" borderId="1" xfId="8" applyNumberFormat="1" applyFont="1" applyFill="1" applyBorder="1" applyAlignment="1">
      <alignment horizontal="right" vertical="top"/>
    </xf>
    <xf numFmtId="165" fontId="3" fillId="2" borderId="0" xfId="8" applyNumberFormat="1" applyFont="1" applyFill="1" applyAlignment="1">
      <alignment horizontal="right" vertical="top"/>
    </xf>
    <xf numFmtId="165" fontId="3" fillId="2" borderId="0" xfId="6" applyNumberFormat="1" applyFont="1" applyFill="1" applyAlignment="1">
      <alignment vertical="top"/>
    </xf>
    <xf numFmtId="165" fontId="3" fillId="2" borderId="2" xfId="8" applyNumberFormat="1" applyFont="1" applyFill="1" applyBorder="1" applyAlignment="1">
      <alignment horizontal="right" vertical="top"/>
    </xf>
    <xf numFmtId="165" fontId="3" fillId="2" borderId="0" xfId="8" applyNumberFormat="1" applyFont="1" applyFill="1" applyAlignment="1">
      <alignment horizontal="right" vertical="center"/>
    </xf>
    <xf numFmtId="167" fontId="3" fillId="2" borderId="0" xfId="6" applyNumberFormat="1" applyFont="1" applyFill="1" applyAlignment="1">
      <alignment vertical="center"/>
    </xf>
    <xf numFmtId="165" fontId="3" fillId="2" borderId="1" xfId="6" applyNumberFormat="1" applyFont="1" applyFill="1" applyBorder="1" applyAlignment="1">
      <alignment vertical="top"/>
    </xf>
    <xf numFmtId="167" fontId="3" fillId="2" borderId="2" xfId="6" applyNumberFormat="1" applyFont="1" applyFill="1" applyBorder="1" applyAlignment="1">
      <alignment vertical="top"/>
    </xf>
    <xf numFmtId="0" fontId="1" fillId="2" borderId="0" xfId="8" applyFont="1" applyFill="1" applyAlignment="1">
      <alignment horizontal="center" vertical="top"/>
    </xf>
    <xf numFmtId="165" fontId="1" fillId="2" borderId="0" xfId="8" applyNumberFormat="1" applyFont="1" applyFill="1" applyAlignment="1">
      <alignment horizontal="right" vertical="top"/>
    </xf>
    <xf numFmtId="165" fontId="3" fillId="2" borderId="0" xfId="9" applyNumberFormat="1" applyFont="1" applyFill="1" applyBorder="1" applyAlignment="1">
      <alignment horizontal="right" vertical="center"/>
    </xf>
    <xf numFmtId="165" fontId="3" fillId="2" borderId="0" xfId="9" quotePrefix="1" applyNumberFormat="1" applyFont="1" applyFill="1" applyBorder="1" applyAlignment="1">
      <alignment horizontal="right" vertical="center"/>
    </xf>
    <xf numFmtId="165" fontId="3" fillId="2" borderId="3" xfId="9" applyNumberFormat="1" applyFont="1" applyFill="1" applyBorder="1" applyAlignment="1">
      <alignment horizontal="right" vertical="center"/>
    </xf>
    <xf numFmtId="165" fontId="3" fillId="2" borderId="1" xfId="9" applyNumberFormat="1" applyFont="1" applyFill="1" applyBorder="1" applyAlignment="1">
      <alignment horizontal="right" vertical="center"/>
    </xf>
    <xf numFmtId="165" fontId="3" fillId="2" borderId="2" xfId="9" applyNumberFormat="1" applyFont="1" applyFill="1" applyBorder="1" applyAlignment="1">
      <alignment horizontal="right" vertical="center"/>
    </xf>
    <xf numFmtId="169" fontId="3" fillId="2" borderId="0" xfId="11" applyNumberFormat="1" applyFont="1" applyFill="1" applyAlignment="1">
      <alignment horizontal="right" vertical="center"/>
    </xf>
    <xf numFmtId="0" fontId="3" fillId="2" borderId="0" xfId="6" applyFont="1" applyFill="1" applyAlignment="1">
      <alignment vertical="center"/>
    </xf>
    <xf numFmtId="165" fontId="3" fillId="2" borderId="0" xfId="9" applyNumberFormat="1" applyFont="1" applyFill="1" applyAlignment="1">
      <alignment horizontal="right" vertical="center"/>
    </xf>
    <xf numFmtId="165" fontId="3" fillId="2" borderId="0" xfId="4" applyNumberFormat="1" applyFont="1" applyFill="1" applyAlignment="1">
      <alignment horizontal="right" vertical="center"/>
    </xf>
    <xf numFmtId="165" fontId="3" fillId="2" borderId="0" xfId="5" applyNumberFormat="1" applyFont="1" applyFill="1" applyAlignment="1">
      <alignment horizontal="right" vertical="center"/>
    </xf>
    <xf numFmtId="165" fontId="3" fillId="2" borderId="1" xfId="5" applyNumberFormat="1" applyFont="1" applyFill="1" applyBorder="1" applyAlignment="1">
      <alignment horizontal="right" vertical="center"/>
    </xf>
    <xf numFmtId="0" fontId="1" fillId="0" borderId="0" xfId="5" applyFont="1" applyAlignment="1">
      <alignment horizontal="center" vertical="center"/>
    </xf>
    <xf numFmtId="0" fontId="1" fillId="2" borderId="0" xfId="8" applyFont="1" applyFill="1" applyAlignment="1">
      <alignment horizontal="center" vertical="center"/>
    </xf>
    <xf numFmtId="165" fontId="1" fillId="2" borderId="0" xfId="8" applyNumberFormat="1" applyFont="1" applyFill="1" applyAlignment="1">
      <alignment horizontal="right" vertical="center"/>
    </xf>
    <xf numFmtId="165" fontId="3" fillId="2" borderId="0" xfId="6" applyNumberFormat="1" applyFont="1" applyFill="1" applyAlignment="1">
      <alignment horizontal="right" vertical="center" wrapText="1"/>
    </xf>
    <xf numFmtId="165" fontId="3" fillId="2" borderId="1" xfId="6" applyNumberFormat="1" applyFont="1" applyFill="1" applyBorder="1" applyAlignment="1">
      <alignment horizontal="right" vertical="center" wrapText="1"/>
    </xf>
    <xf numFmtId="165" fontId="3" fillId="0" borderId="1" xfId="9" quotePrefix="1" applyNumberFormat="1" applyFont="1" applyFill="1" applyBorder="1" applyAlignment="1">
      <alignment horizontal="right" vertical="center"/>
    </xf>
    <xf numFmtId="168" fontId="3" fillId="0" borderId="0" xfId="9" applyNumberFormat="1" applyFont="1" applyFill="1" applyAlignment="1">
      <alignment horizontal="right" vertical="center"/>
    </xf>
    <xf numFmtId="168" fontId="3" fillId="0" borderId="0" xfId="9" applyNumberFormat="1" applyFont="1" applyFill="1" applyBorder="1" applyAlignment="1">
      <alignment horizontal="right" vertical="center"/>
    </xf>
    <xf numFmtId="166" fontId="1" fillId="0" borderId="0" xfId="8" applyNumberFormat="1" applyFont="1" applyAlignment="1">
      <alignment vertical="center"/>
    </xf>
    <xf numFmtId="0" fontId="8" fillId="0" borderId="0" xfId="4" applyFont="1" applyAlignment="1">
      <alignment vertical="center"/>
    </xf>
    <xf numFmtId="165" fontId="8" fillId="0" borderId="0" xfId="4" applyNumberFormat="1" applyFont="1" applyAlignment="1">
      <alignment vertical="center"/>
    </xf>
    <xf numFmtId="165" fontId="9" fillId="0" borderId="0" xfId="4" applyNumberFormat="1" applyFont="1" applyAlignment="1">
      <alignment horizontal="right" vertical="center"/>
    </xf>
    <xf numFmtId="165" fontId="8" fillId="0" borderId="0" xfId="4" applyNumberFormat="1" applyFont="1" applyAlignment="1">
      <alignment horizontal="right" vertical="center"/>
    </xf>
    <xf numFmtId="165" fontId="8" fillId="0" borderId="0" xfId="4" applyNumberFormat="1" applyFont="1" applyAlignment="1">
      <alignment horizontal="center" vertical="center"/>
    </xf>
    <xf numFmtId="166" fontId="9" fillId="0" borderId="0" xfId="4" applyNumberFormat="1" applyFont="1" applyAlignment="1">
      <alignment horizontal="right" vertical="center"/>
    </xf>
    <xf numFmtId="165" fontId="8" fillId="0" borderId="1" xfId="4" applyNumberFormat="1" applyFont="1" applyBorder="1" applyAlignment="1">
      <alignment horizontal="right" vertical="center"/>
    </xf>
    <xf numFmtId="165" fontId="8" fillId="0" borderId="3" xfId="4" applyNumberFormat="1" applyFont="1" applyBorder="1" applyAlignment="1">
      <alignment horizontal="right" vertical="center"/>
    </xf>
    <xf numFmtId="166" fontId="8" fillId="0" borderId="0" xfId="4" applyNumberFormat="1" applyFont="1" applyAlignment="1">
      <alignment horizontal="right" vertical="center"/>
    </xf>
    <xf numFmtId="166" fontId="8" fillId="0" borderId="0" xfId="4" applyNumberFormat="1" applyFont="1" applyAlignment="1">
      <alignment horizontal="center" vertical="center"/>
    </xf>
    <xf numFmtId="0" fontId="8" fillId="0" borderId="0" xfId="2" applyFont="1" applyAlignment="1">
      <alignment horizontal="right" vertical="center"/>
    </xf>
    <xf numFmtId="165" fontId="8" fillId="0" borderId="0" xfId="4" quotePrefix="1" applyNumberFormat="1" applyFont="1" applyAlignment="1">
      <alignment horizontal="right" vertical="center"/>
    </xf>
    <xf numFmtId="0" fontId="9" fillId="0" borderId="0" xfId="2" applyFont="1" applyAlignment="1">
      <alignment vertical="center"/>
    </xf>
    <xf numFmtId="166" fontId="8" fillId="0" borderId="1" xfId="4" applyNumberFormat="1" applyFont="1" applyBorder="1" applyAlignment="1">
      <alignment horizontal="right" vertical="center"/>
    </xf>
    <xf numFmtId="0" fontId="8" fillId="0" borderId="0" xfId="4" applyFont="1" applyAlignment="1">
      <alignment horizontal="center" vertical="center"/>
    </xf>
    <xf numFmtId="0" fontId="8" fillId="0" borderId="0" xfId="5" applyFont="1" applyAlignment="1">
      <alignment vertical="center"/>
    </xf>
    <xf numFmtId="0" fontId="9" fillId="0" borderId="0" xfId="5" applyFont="1" applyAlignment="1">
      <alignment vertical="center"/>
    </xf>
    <xf numFmtId="0" fontId="9" fillId="0" borderId="0" xfId="4" applyFont="1" applyAlignment="1">
      <alignment horizontal="center" vertical="center"/>
    </xf>
    <xf numFmtId="165" fontId="9" fillId="2" borderId="0" xfId="4" applyNumberFormat="1" applyFont="1" applyFill="1" applyAlignment="1">
      <alignment horizontal="right" vertical="center"/>
    </xf>
    <xf numFmtId="165" fontId="9" fillId="2" borderId="0" xfId="6" applyNumberFormat="1" applyFont="1" applyFill="1" applyAlignment="1">
      <alignment horizontal="right" vertical="center"/>
    </xf>
    <xf numFmtId="165" fontId="9" fillId="2" borderId="1" xfId="4" applyNumberFormat="1" applyFont="1" applyFill="1" applyBorder="1" applyAlignment="1">
      <alignment horizontal="right" vertical="center"/>
    </xf>
    <xf numFmtId="165" fontId="9" fillId="2" borderId="2" xfId="4" applyNumberFormat="1" applyFont="1" applyFill="1" applyBorder="1" applyAlignment="1">
      <alignment horizontal="right" vertical="center"/>
    </xf>
    <xf numFmtId="165" fontId="1" fillId="0" borderId="0" xfId="8" applyNumberFormat="1" applyFont="1" applyAlignment="1">
      <alignment horizontal="center" vertical="center"/>
    </xf>
    <xf numFmtId="166" fontId="1" fillId="0" borderId="0" xfId="8" applyNumberFormat="1" applyFont="1" applyAlignment="1">
      <alignment horizontal="center" vertical="center"/>
    </xf>
    <xf numFmtId="165" fontId="1" fillId="0" borderId="1" xfId="8" applyNumberFormat="1" applyFont="1" applyBorder="1" applyAlignment="1">
      <alignment horizontal="center" vertical="center"/>
    </xf>
    <xf numFmtId="166" fontId="1" fillId="0" borderId="1" xfId="8" applyNumberFormat="1" applyFont="1" applyBorder="1" applyAlignment="1">
      <alignment horizontal="center" vertical="center"/>
    </xf>
    <xf numFmtId="166" fontId="1" fillId="0" borderId="1" xfId="8" applyNumberFormat="1" applyFont="1" applyBorder="1" applyAlignment="1">
      <alignment horizontal="right" vertical="center"/>
    </xf>
    <xf numFmtId="0" fontId="1" fillId="0" borderId="0" xfId="5" applyFont="1" applyAlignment="1">
      <alignment vertical="center"/>
    </xf>
    <xf numFmtId="166" fontId="1" fillId="0" borderId="0" xfId="5" applyNumberFormat="1" applyFont="1" applyAlignment="1">
      <alignment horizontal="center" vertical="center"/>
    </xf>
    <xf numFmtId="165" fontId="1" fillId="0" borderId="3" xfId="5" applyNumberFormat="1" applyFont="1" applyBorder="1" applyAlignment="1">
      <alignment horizontal="right" vertical="center"/>
    </xf>
    <xf numFmtId="166" fontId="1" fillId="0" borderId="0" xfId="5" applyNumberFormat="1" applyFont="1" applyAlignment="1">
      <alignment horizontal="right" vertical="center"/>
    </xf>
    <xf numFmtId="165" fontId="1" fillId="0" borderId="0" xfId="5" quotePrefix="1" applyNumberFormat="1" applyFont="1" applyAlignment="1">
      <alignment horizontal="right" vertical="center"/>
    </xf>
    <xf numFmtId="165" fontId="3" fillId="0" borderId="0" xfId="5" applyNumberFormat="1" applyFont="1" applyAlignment="1">
      <alignment horizontal="center" vertical="center"/>
    </xf>
    <xf numFmtId="165" fontId="3" fillId="2" borderId="2" xfId="5" applyNumberFormat="1" applyFont="1" applyFill="1" applyBorder="1" applyAlignment="1">
      <alignment horizontal="right" vertical="center"/>
    </xf>
    <xf numFmtId="0" fontId="3" fillId="0" borderId="1" xfId="8" applyFont="1" applyBorder="1" applyAlignment="1">
      <alignment vertical="center"/>
    </xf>
    <xf numFmtId="165" fontId="3" fillId="0" borderId="1" xfId="8" applyNumberFormat="1" applyFont="1" applyBorder="1" applyAlignment="1">
      <alignment horizontal="center" vertical="center"/>
    </xf>
    <xf numFmtId="166" fontId="3" fillId="0" borderId="1" xfId="8" applyNumberFormat="1" applyFont="1" applyBorder="1" applyAlignment="1">
      <alignment horizontal="center" vertical="center"/>
    </xf>
    <xf numFmtId="165" fontId="3" fillId="0" borderId="1" xfId="8" applyNumberFormat="1" applyFont="1" applyBorder="1" applyAlignment="1">
      <alignment horizontal="right" vertical="center"/>
    </xf>
    <xf numFmtId="166" fontId="3" fillId="0" borderId="1" xfId="8" applyNumberFormat="1" applyFont="1" applyBorder="1" applyAlignment="1">
      <alignment horizontal="right" vertical="center"/>
    </xf>
    <xf numFmtId="165" fontId="3" fillId="0" borderId="0" xfId="8" applyNumberFormat="1" applyFont="1" applyAlignment="1">
      <alignment horizontal="center" vertical="center"/>
    </xf>
    <xf numFmtId="166" fontId="3" fillId="0" borderId="0" xfId="8" applyNumberFormat="1" applyFont="1" applyAlignment="1">
      <alignment horizontal="center" vertical="center"/>
    </xf>
    <xf numFmtId="169" fontId="3" fillId="0" borderId="1" xfId="11" applyNumberFormat="1" applyFont="1" applyFill="1" applyBorder="1" applyAlignment="1">
      <alignment horizontal="right" vertical="center"/>
    </xf>
    <xf numFmtId="165" fontId="8" fillId="0" borderId="0" xfId="1" applyNumberFormat="1" applyFont="1" applyAlignment="1">
      <alignment horizontal="right" vertical="center"/>
    </xf>
    <xf numFmtId="37" fontId="1" fillId="0" borderId="0" xfId="8" applyNumberFormat="1" applyFont="1" applyAlignment="1">
      <alignment horizontal="left" vertical="center"/>
    </xf>
    <xf numFmtId="166" fontId="1" fillId="0" borderId="0" xfId="6" quotePrefix="1" applyNumberFormat="1" applyFont="1" applyAlignment="1">
      <alignment horizontal="left" vertical="center"/>
    </xf>
    <xf numFmtId="37" fontId="1" fillId="0" borderId="1" xfId="8" applyNumberFormat="1" applyFont="1" applyBorder="1" applyAlignment="1">
      <alignment horizontal="left" vertical="center"/>
    </xf>
    <xf numFmtId="166" fontId="1" fillId="0" borderId="1" xfId="6" applyNumberFormat="1" applyFont="1" applyBorder="1" applyAlignment="1">
      <alignment horizontal="left" vertical="center"/>
    </xf>
    <xf numFmtId="0" fontId="3" fillId="0" borderId="1" xfId="6" applyFont="1" applyBorder="1" applyAlignment="1">
      <alignment vertical="center"/>
    </xf>
    <xf numFmtId="166" fontId="1" fillId="0" borderId="0" xfId="6" applyNumberFormat="1" applyFont="1" applyAlignment="1">
      <alignment horizontal="left" vertical="center"/>
    </xf>
    <xf numFmtId="166" fontId="1" fillId="0" borderId="0" xfId="6" applyNumberFormat="1" applyFont="1" applyAlignment="1">
      <alignment vertical="center"/>
    </xf>
    <xf numFmtId="166" fontId="3" fillId="0" borderId="0" xfId="8" applyNumberFormat="1" applyFont="1" applyAlignment="1">
      <alignment vertical="center"/>
    </xf>
    <xf numFmtId="166" fontId="3" fillId="0" borderId="0" xfId="6" applyNumberFormat="1" applyFont="1" applyAlignment="1">
      <alignment vertical="center"/>
    </xf>
    <xf numFmtId="166" fontId="3" fillId="0" borderId="0" xfId="6" applyNumberFormat="1" applyFont="1" applyAlignment="1">
      <alignment horizontal="left" vertical="center"/>
    </xf>
    <xf numFmtId="165" fontId="3" fillId="0" borderId="0" xfId="6" applyNumberFormat="1" applyFont="1" applyAlignment="1">
      <alignment horizontal="right" vertical="center" wrapText="1"/>
    </xf>
    <xf numFmtId="166" fontId="3" fillId="0" borderId="0" xfId="6" applyNumberFormat="1" applyFont="1" applyAlignment="1">
      <alignment horizontal="center" vertical="center"/>
    </xf>
    <xf numFmtId="0" fontId="7" fillId="0" borderId="0" xfId="6" applyFont="1" applyAlignment="1">
      <alignment vertical="center"/>
    </xf>
    <xf numFmtId="0" fontId="3" fillId="0" borderId="0" xfId="6" quotePrefix="1" applyFont="1" applyAlignment="1">
      <alignment vertical="center"/>
    </xf>
    <xf numFmtId="166" fontId="3" fillId="0" borderId="0" xfId="6" quotePrefix="1" applyNumberFormat="1" applyFont="1" applyAlignment="1">
      <alignment horizontal="left" vertical="center"/>
    </xf>
    <xf numFmtId="166" fontId="5" fillId="0" borderId="0" xfId="6" applyNumberFormat="1" applyFont="1" applyAlignment="1">
      <alignment horizontal="left" vertical="center"/>
    </xf>
    <xf numFmtId="166" fontId="3" fillId="0" borderId="1" xfId="6" applyNumberFormat="1" applyFont="1" applyBorder="1" applyAlignment="1">
      <alignment horizontal="left" vertical="center"/>
    </xf>
    <xf numFmtId="0" fontId="3" fillId="0" borderId="0" xfId="6" applyFont="1" applyAlignment="1">
      <alignment horizontal="left" vertical="center"/>
    </xf>
    <xf numFmtId="0" fontId="3" fillId="0" borderId="0" xfId="6" applyFont="1" applyAlignment="1">
      <alignment horizontal="center" vertical="center"/>
    </xf>
    <xf numFmtId="170" fontId="3" fillId="0" borderId="0" xfId="6" applyNumberFormat="1" applyFont="1" applyAlignment="1">
      <alignment horizontal="center" vertical="center"/>
    </xf>
    <xf numFmtId="166" fontId="3" fillId="0" borderId="0" xfId="10" applyNumberFormat="1" applyFont="1" applyAlignment="1">
      <alignment horizontal="left" vertical="center"/>
    </xf>
    <xf numFmtId="0" fontId="3" fillId="0" borderId="0" xfId="6" applyFont="1" applyAlignment="1">
      <alignment horizontal="right" vertical="center"/>
    </xf>
    <xf numFmtId="166" fontId="3" fillId="0" borderId="1" xfId="10" applyNumberFormat="1" applyFont="1" applyBorder="1" applyAlignment="1">
      <alignment horizontal="left" vertical="center"/>
    </xf>
    <xf numFmtId="0" fontId="3" fillId="0" borderId="1" xfId="6" applyFont="1" applyBorder="1" applyAlignment="1">
      <alignment horizontal="center" vertical="center"/>
    </xf>
    <xf numFmtId="0" fontId="3" fillId="0" borderId="1" xfId="6" applyFont="1" applyBorder="1" applyAlignment="1">
      <alignment horizontal="right" vertical="center"/>
    </xf>
    <xf numFmtId="166" fontId="3" fillId="0" borderId="0" xfId="6" quotePrefix="1" applyNumberFormat="1" applyFont="1" applyAlignment="1">
      <alignment horizontal="center" vertical="center"/>
    </xf>
    <xf numFmtId="166" fontId="1" fillId="0" borderId="0" xfId="10" applyNumberFormat="1" applyFont="1" applyAlignment="1">
      <alignment horizontal="left" vertical="center"/>
    </xf>
    <xf numFmtId="166" fontId="3" fillId="0" borderId="1" xfId="6" applyNumberFormat="1" applyFont="1" applyBorder="1" applyAlignment="1">
      <alignment vertical="center"/>
    </xf>
    <xf numFmtId="0" fontId="11" fillId="0" borderId="0" xfId="15" applyFont="1" applyAlignment="1">
      <alignment horizontal="left" vertical="center"/>
    </xf>
    <xf numFmtId="0" fontId="12" fillId="0" borderId="0" xfId="15" applyFont="1" applyAlignment="1">
      <alignment vertical="center"/>
    </xf>
    <xf numFmtId="0" fontId="12" fillId="0" borderId="0" xfId="15" applyFont="1" applyAlignment="1">
      <alignment horizontal="center" vertical="center"/>
    </xf>
    <xf numFmtId="171" fontId="12" fillId="0" borderId="0" xfId="15" applyNumberFormat="1" applyFont="1" applyAlignment="1">
      <alignment horizontal="right" vertical="center"/>
    </xf>
    <xf numFmtId="165" fontId="3" fillId="0" borderId="0" xfId="9" applyNumberFormat="1" applyFont="1" applyFill="1" applyAlignment="1">
      <alignment horizontal="center" vertical="center"/>
    </xf>
    <xf numFmtId="165" fontId="3" fillId="0" borderId="1" xfId="9" applyNumberFormat="1" applyFont="1" applyFill="1" applyBorder="1" applyAlignment="1">
      <alignment horizontal="center" vertical="center"/>
    </xf>
    <xf numFmtId="165" fontId="3" fillId="0" borderId="0" xfId="9" applyNumberFormat="1" applyFont="1" applyFill="1" applyBorder="1" applyAlignment="1">
      <alignment horizontal="center" vertical="center"/>
    </xf>
    <xf numFmtId="0" fontId="1" fillId="0" borderId="0" xfId="2" applyFont="1"/>
    <xf numFmtId="165" fontId="9" fillId="0" borderId="0" xfId="6" applyNumberFormat="1" applyFont="1" applyAlignment="1">
      <alignment horizontal="right" vertical="center"/>
    </xf>
    <xf numFmtId="165" fontId="9" fillId="0" borderId="1" xfId="4" applyNumberFormat="1" applyFont="1" applyBorder="1" applyAlignment="1">
      <alignment horizontal="right" vertical="center"/>
    </xf>
    <xf numFmtId="165" fontId="1" fillId="0" borderId="1" xfId="5" applyNumberFormat="1" applyFont="1" applyBorder="1" applyAlignment="1">
      <alignment horizontal="right" vertical="center"/>
    </xf>
    <xf numFmtId="165" fontId="3" fillId="0" borderId="1" xfId="5" applyNumberFormat="1" applyFont="1" applyBorder="1" applyAlignment="1">
      <alignment horizontal="right" vertical="center"/>
    </xf>
    <xf numFmtId="165" fontId="3" fillId="0" borderId="2" xfId="5" applyNumberFormat="1" applyFont="1" applyBorder="1" applyAlignment="1">
      <alignment horizontal="right" vertical="center"/>
    </xf>
    <xf numFmtId="165" fontId="9" fillId="0" borderId="2" xfId="4" applyNumberFormat="1" applyFont="1" applyBorder="1" applyAlignment="1">
      <alignment horizontal="right" vertical="center"/>
    </xf>
    <xf numFmtId="165" fontId="3" fillId="0" borderId="1" xfId="6" applyNumberFormat="1" applyFont="1" applyBorder="1" applyAlignment="1">
      <alignment horizontal="right" vertical="center" wrapText="1"/>
    </xf>
    <xf numFmtId="165" fontId="3" fillId="0" borderId="2" xfId="6" applyNumberFormat="1" applyFont="1" applyBorder="1" applyAlignment="1">
      <alignment horizontal="right" vertical="center"/>
    </xf>
    <xf numFmtId="165" fontId="3" fillId="2" borderId="2" xfId="6" applyNumberFormat="1" applyFont="1" applyFill="1" applyBorder="1" applyAlignment="1">
      <alignment horizontal="right" vertical="center"/>
    </xf>
    <xf numFmtId="165" fontId="1" fillId="0" borderId="1" xfId="1" applyNumberFormat="1" applyFont="1" applyBorder="1" applyAlignment="1">
      <alignment horizontal="center" vertical="center"/>
    </xf>
    <xf numFmtId="166" fontId="3" fillId="0" borderId="0" xfId="2" applyNumberFormat="1" applyFont="1" applyAlignment="1">
      <alignment horizontal="center" vertical="top"/>
    </xf>
    <xf numFmtId="165" fontId="1" fillId="0" borderId="1" xfId="5" applyNumberFormat="1" applyFont="1" applyBorder="1" applyAlignment="1">
      <alignment horizontal="center" vertical="center"/>
    </xf>
    <xf numFmtId="165" fontId="8" fillId="0" borderId="1" xfId="4" applyNumberFormat="1" applyFont="1" applyBorder="1" applyAlignment="1">
      <alignment horizontal="center" vertical="center"/>
    </xf>
    <xf numFmtId="166" fontId="3" fillId="0" borderId="0" xfId="2" applyNumberFormat="1" applyFont="1" applyAlignment="1">
      <alignment horizontal="center" vertical="center"/>
    </xf>
    <xf numFmtId="165" fontId="1" fillId="0" borderId="1" xfId="1" applyNumberFormat="1" applyFont="1" applyBorder="1" applyAlignment="1">
      <alignment horizontal="center" vertical="center"/>
    </xf>
    <xf numFmtId="165" fontId="1" fillId="0" borderId="1" xfId="5" applyNumberFormat="1" applyFont="1" applyBorder="1" applyAlignment="1">
      <alignment horizontal="center" vertical="top"/>
    </xf>
    <xf numFmtId="166" fontId="3" fillId="0" borderId="0" xfId="2" applyNumberFormat="1" applyFont="1" applyAlignment="1">
      <alignment horizontal="center" vertical="top"/>
    </xf>
    <xf numFmtId="165" fontId="1" fillId="0" borderId="1" xfId="5" applyNumberFormat="1" applyFont="1" applyBorder="1" applyAlignment="1">
      <alignment horizontal="center" vertical="center"/>
    </xf>
    <xf numFmtId="165" fontId="8" fillId="0" borderId="1" xfId="4" applyNumberFormat="1" applyFont="1" applyBorder="1" applyAlignment="1">
      <alignment horizontal="center" vertical="center"/>
    </xf>
    <xf numFmtId="166" fontId="3" fillId="0" borderId="0" xfId="2" applyNumberFormat="1" applyFont="1" applyAlignment="1">
      <alignment horizontal="center" vertical="center"/>
    </xf>
  </cellXfs>
  <cellStyles count="17">
    <cellStyle name="Comma 10" xfId="3" xr:uid="{FBE78A4A-730D-4F69-B1F0-A7F725BE6B5E}"/>
    <cellStyle name="Comma 12" xfId="11" xr:uid="{FD201F76-8A6B-4169-934E-5ED7F9BC2729}"/>
    <cellStyle name="Comma 2" xfId="16" xr:uid="{4F2726C5-6742-4AF2-8290-7A9F6FAF7022}"/>
    <cellStyle name="Comma 2 2" xfId="9" xr:uid="{7D69285C-0D63-4C6C-A49F-13E790518E4D}"/>
    <cellStyle name="Comma 2 5 2" xfId="14" xr:uid="{CD6CD22D-F3F1-4A3D-B0FB-0C5EABA5F3B8}"/>
    <cellStyle name="Normal" xfId="0" builtinId="0"/>
    <cellStyle name="Normal 10" xfId="2" xr:uid="{AA98459E-B5CF-4EF8-9DEF-548F77D3C427}"/>
    <cellStyle name="Normal 2" xfId="7" xr:uid="{B9294BA6-59ED-4D85-A89B-37B5443AACA2}"/>
    <cellStyle name="Normal 2 2 2 8" xfId="13" xr:uid="{BB028707-64C6-4E9A-B83A-97CEFC63D09E}"/>
    <cellStyle name="Normal 29" xfId="8" xr:uid="{332E4BEF-1560-4220-8556-E9FA034876BC}"/>
    <cellStyle name="Normal 3_CF MNR Q1 10 2" xfId="10" xr:uid="{D14DBF02-6885-414F-A881-86222ACE5C0D}"/>
    <cellStyle name="Normal 4" xfId="1" xr:uid="{11508065-507A-4715-AE68-4810423DDF3E}"/>
    <cellStyle name="Normal 4 2 2" xfId="4" xr:uid="{6B2E8118-315C-474A-8213-84493A0DAD67}"/>
    <cellStyle name="Normal 4 4" xfId="12" xr:uid="{C024C67D-CB22-43C7-A4EE-DBC57748548C}"/>
    <cellStyle name="Normal 4 5 2" xfId="5" xr:uid="{432D49AD-A21D-4F91-9D69-21A480932866}"/>
    <cellStyle name="Normal 5" xfId="15" xr:uid="{957E01AA-F28D-4D58-8912-FA3401DC401A}"/>
    <cellStyle name="Normal 6 2" xfId="6" xr:uid="{15BA1961-5260-491F-A17A-F52A34E81754}"/>
  </cellStyles>
  <dxfs count="0"/>
  <tableStyles count="0" defaultTableStyle="TableStyleMedium2" defaultPivotStyle="PivotStyleLight16"/>
  <colors>
    <mruColors>
      <color rgb="FFFAFA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externalLink" Target="externalLinks/externalLink7.xml"/><Relationship Id="rId18" Type="http://schemas.openxmlformats.org/officeDocument/2006/relationships/externalLink" Target="externalLinks/externalLink12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17" Type="http://schemas.openxmlformats.org/officeDocument/2006/relationships/externalLink" Target="externalLinks/externalLink1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0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9.xml"/><Relationship Id="rId23" Type="http://schemas.openxmlformats.org/officeDocument/2006/relationships/calcChain" Target="calcChain.xml"/><Relationship Id="rId10" Type="http://schemas.openxmlformats.org/officeDocument/2006/relationships/externalLink" Target="externalLinks/externalLink4.xml"/><Relationship Id="rId19" Type="http://schemas.openxmlformats.org/officeDocument/2006/relationships/externalLink" Target="externalLinks/externalLink1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externalLink" Target="externalLinks/externalLink8.xml"/><Relationship Id="rId22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https://proenth-my.sharepoint.com/Documents%20and%20Settings/phanumat/Desktop/Traffic%20Corner/Dream%20Media/Audit%20paper/Q2_07/sunisa/MANAGER/Q2/Audit%20paper/Q%202'06/Documents%20and%20Settings/nuttinee/My%20Documents/Westpac/October9900_nch.xls?528DC08B" TargetMode="External"/><Relationship Id="rId1" Type="http://schemas.openxmlformats.org/officeDocument/2006/relationships/externalLinkPath" Target="file:///\\528DC08B\October9900_nch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fofs3003\vol1\TAX\E\EEI66759\ElronDCF2.xls" TargetMode="External"/></Relationships>
</file>

<file path=xl/externalLinks/_rels/externalLink11.xml.rels><?xml version="1.0" encoding="UTF-8" standalone="yes"?>
<Relationships xmlns="http://schemas.openxmlformats.org/package/2006/relationships"><Relationship Id="rId2" Type="http://schemas.microsoft.com/office/2019/04/relationships/externalLinkLongPath" Target="https://proenth-my.sharepoint.com/Documents%20and%20Settings/phanumat/Desktop/Traffic%20Corner/Dream%20Media/Audit%20paper/Q2_07/sunisa/MANAGER/Q2/Audit%20paper/Q%202'06/Documents%20and%20Settings/nuttinee/My%20Documents/Clients/Westpac/October9900_nch.xls?F935B737" TargetMode="External"/><Relationship Id="rId1" Type="http://schemas.openxmlformats.org/officeDocument/2006/relationships/externalLinkPath" Target="file:///\\F935B737\October9900_nch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Documents%20and%20Settings\phanumat\Desktop\Traffic%20Corner\Dream%20Media\Audit%20paper\Q2_07\sunisa\MANAGER\Q2\Audit%20paper\Q%202'06\Documents%20and%20Settings\nuttinee\My%20Documents\Clients\Westpac\October9900_nch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fofs3003\vol1\JOBS\NXTREND\GOREDCF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Documents%20and%20Settings\phanumat\Desktop\Traffic%20Corner\Dream%20Media\Audit%20paper\Q2_07\sunisa\MANAGER\Q2\Audit%20paper\Q%202'06\Documents%20and%20Settings\nuttinee\My%20Documents\Westpac\October9900_nch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roenth-my.sharepoint.com/shares/shares/TEMP/MODEL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roenth-my.sharepoint.com/shares/TEMP/MODEL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hares\TEMP\MODEL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microsoft.com/office/2006/relationships/xlExternalLinkPath/xlPathMissing" Target="BEV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NANCIA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1%20%20Rin\aa\tcrt\client\non%20taxable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TEMP\MODE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S"/>
      <sheetName val="PL"/>
      <sheetName val="A-100"/>
      <sheetName val="B-100"/>
      <sheetName val="B-100 Conclude"/>
      <sheetName val="B-102"/>
      <sheetName val="B-200"/>
      <sheetName val="B-201"/>
      <sheetName val="D-100"/>
      <sheetName val="D-200"/>
      <sheetName val="D-300"/>
      <sheetName val="D-400"/>
      <sheetName val="H-100"/>
      <sheetName val="O-100"/>
      <sheetName val="O-200"/>
      <sheetName val="I-100"/>
      <sheetName val="I-100 Conclude"/>
      <sheetName val="I-104 ap confirm control"/>
      <sheetName val="I-200"/>
      <sheetName val="I-200 Conclude"/>
      <sheetName val="J-100"/>
      <sheetName val="K-100"/>
      <sheetName val="L-100"/>
      <sheetName val="L-200"/>
      <sheetName val="L-300"/>
      <sheetName val="L-400"/>
      <sheetName val="L-500"/>
      <sheetName val="M-100"/>
      <sheetName val="M-200"/>
      <sheetName val="N-100"/>
      <sheetName val="N-100 Conclude"/>
      <sheetName val="N-101"/>
      <sheetName val="PA-100"/>
      <sheetName val="PA-100 Conclude"/>
      <sheetName val="PA-102"/>
      <sheetName val="PA-103"/>
      <sheetName val="PA-103.1"/>
      <sheetName val="PA-200"/>
      <sheetName val="PB-100"/>
      <sheetName val="PD-100"/>
      <sheetName val="RCLS"/>
      <sheetName val="Unadjusted"/>
      <sheetName val="PD-101"/>
      <sheetName val="Review Accrue"/>
      <sheetName val="A"/>
      <sheetName val="salary"/>
      <sheetName val="Prepaid Exp"/>
      <sheetName val="Adjust"/>
      <sheetName val="FixedAsset"/>
      <sheetName val="Sheet1"/>
      <sheetName val="Deposit"/>
      <sheetName val="Current"/>
      <sheetName val="JAN"/>
      <sheetName val="FEB"/>
      <sheetName val="MAR"/>
      <sheetName val="APR"/>
      <sheetName val="MAY"/>
      <sheetName val="JUN"/>
      <sheetName val="JULY"/>
      <sheetName val="AUG"/>
      <sheetName val="SEP"/>
      <sheetName val="OCT"/>
      <sheetName val="NOV"/>
      <sheetName val="DE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EV"/>
      <sheetName val="MAIN"/>
      <sheetName val="EDIT DATA"/>
      <sheetName val="SAP Acct Name"/>
      <sheetName val="Hyperion Acct"/>
      <sheetName val="EDIT_DATA"/>
      <sheetName val="SAP_Acct_Name"/>
      <sheetName val="Hyperion_Acct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/>
      <sheetData sheetId="7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salary"/>
      <sheetName val="Review Accrue"/>
      <sheetName val="Prepaid Exp"/>
      <sheetName val="Adjust"/>
      <sheetName val="FixedAsset"/>
      <sheetName val="Sheet1"/>
      <sheetName val="Deposit"/>
      <sheetName val="Current"/>
      <sheetName val="BS"/>
      <sheetName val="PL"/>
      <sheetName val="A-100"/>
      <sheetName val="B-100"/>
      <sheetName val="B-100 Conclude"/>
      <sheetName val="B-102"/>
      <sheetName val="B-200"/>
      <sheetName val="B-201"/>
      <sheetName val="D-100"/>
      <sheetName val="D-200"/>
      <sheetName val="D-300"/>
      <sheetName val="D-400"/>
      <sheetName val="H-100"/>
      <sheetName val="O-100"/>
      <sheetName val="O-200"/>
      <sheetName val="I-100"/>
      <sheetName val="I-100 Conclude"/>
      <sheetName val="I-104 ap confirm control"/>
      <sheetName val="I-200"/>
      <sheetName val="I-200 Conclude"/>
      <sheetName val="J-100"/>
      <sheetName val="K-100"/>
      <sheetName val="L-100"/>
      <sheetName val="L-200"/>
      <sheetName val="L-300"/>
      <sheetName val="L-400"/>
      <sheetName val="L-500"/>
      <sheetName val="M-100"/>
      <sheetName val="M-200"/>
      <sheetName val="N-100"/>
      <sheetName val="N-100 Conclude"/>
      <sheetName val="N-101"/>
      <sheetName val="PA-100"/>
      <sheetName val="PA-100 Conclude"/>
      <sheetName val="PA-102"/>
      <sheetName val="PA-103"/>
      <sheetName val="PA-103.1"/>
      <sheetName val="PA-200"/>
      <sheetName val="PB-100"/>
      <sheetName val="PD-100"/>
      <sheetName val="RCLS"/>
      <sheetName val="Unadjusted"/>
      <sheetName val="PD-101"/>
      <sheetName val="AGING LOCAL"/>
      <sheetName val="Newspaper"/>
      <sheetName val="Formular"/>
      <sheetName val="Non-Statistical Sampling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salary"/>
      <sheetName val="Review Accrue"/>
      <sheetName val="Prepaid Exp"/>
      <sheetName val="Adjust"/>
      <sheetName val="FixedAsset"/>
      <sheetName val="Sheet1"/>
      <sheetName val="Deposit"/>
      <sheetName val="Current"/>
      <sheetName val="BS"/>
      <sheetName val="PL"/>
      <sheetName val="A-100"/>
      <sheetName val="B-100"/>
      <sheetName val="B-100 Conclude"/>
      <sheetName val="B-102"/>
      <sheetName val="B-200"/>
      <sheetName val="B-201"/>
      <sheetName val="D-100"/>
      <sheetName val="D-200"/>
      <sheetName val="D-300"/>
      <sheetName val="D-400"/>
      <sheetName val="H-100"/>
      <sheetName val="O-100"/>
      <sheetName val="O-200"/>
      <sheetName val="I-100"/>
      <sheetName val="I-100 Conclude"/>
      <sheetName val="I-104 ap confirm control"/>
      <sheetName val="I-200"/>
      <sheetName val="I-200 Conclude"/>
      <sheetName val="J-100"/>
      <sheetName val="K-100"/>
      <sheetName val="L-100"/>
      <sheetName val="L-200"/>
      <sheetName val="L-300"/>
      <sheetName val="L-400"/>
      <sheetName val="L-500"/>
      <sheetName val="M-100"/>
      <sheetName val="M-200"/>
      <sheetName val="N-100"/>
      <sheetName val="N-100 Conclude"/>
      <sheetName val="N-101"/>
      <sheetName val="PA-100"/>
      <sheetName val="PA-100 Conclude"/>
      <sheetName val="PA-102"/>
      <sheetName val="PA-103"/>
      <sheetName val="PA-103.1"/>
      <sheetName val="PA-200"/>
      <sheetName val="PB-100"/>
      <sheetName val="PD-100"/>
      <sheetName val="RCLS"/>
      <sheetName val="Unadjusted"/>
      <sheetName val="PD-101"/>
      <sheetName val="AGING LOCAL"/>
      <sheetName val="Newspaper"/>
      <sheetName val="Formul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EV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S"/>
      <sheetName val="PL"/>
      <sheetName val="A-100"/>
      <sheetName val="B-100"/>
      <sheetName val="B-100 Conclude"/>
      <sheetName val="B-102"/>
      <sheetName val="B-200"/>
      <sheetName val="B-201"/>
      <sheetName val="D-100"/>
      <sheetName val="D-200"/>
      <sheetName val="D-300"/>
      <sheetName val="D-400"/>
      <sheetName val="H-100"/>
      <sheetName val="O-100"/>
      <sheetName val="O-200"/>
      <sheetName val="I-100"/>
      <sheetName val="I-100 Conclude"/>
      <sheetName val="I-104 ap confirm control"/>
      <sheetName val="I-200"/>
      <sheetName val="I-200 Conclude"/>
      <sheetName val="J-100"/>
      <sheetName val="K-100"/>
      <sheetName val="L-100"/>
      <sheetName val="L-200"/>
      <sheetName val="L-300"/>
      <sheetName val="L-400"/>
      <sheetName val="L-500"/>
      <sheetName val="M-100"/>
      <sheetName val="M-200"/>
      <sheetName val="N-100"/>
      <sheetName val="N-100 Conclude"/>
      <sheetName val="N-101"/>
      <sheetName val="PA-100"/>
      <sheetName val="PA-100 Conclude"/>
      <sheetName val="PA-102"/>
      <sheetName val="PA-103"/>
      <sheetName val="PA-103.1"/>
      <sheetName val="PA-200"/>
      <sheetName val="PB-100"/>
      <sheetName val="PD-100"/>
      <sheetName val="RCLS"/>
      <sheetName val="Unadjusted"/>
      <sheetName val="PD-101"/>
      <sheetName val="Review Accrue"/>
      <sheetName val="A"/>
      <sheetName val="salary"/>
      <sheetName val="Prepaid Exp"/>
      <sheetName val="Adjust"/>
      <sheetName val="FixedAsset"/>
      <sheetName val="Sheet1"/>
      <sheetName val="Deposit"/>
      <sheetName val="Current"/>
      <sheetName val="JAN"/>
      <sheetName val="FEB"/>
      <sheetName val="MAR"/>
      <sheetName val="APR"/>
      <sheetName val="MAY"/>
      <sheetName val="JUN"/>
      <sheetName val="JULY"/>
      <sheetName val="AUG"/>
      <sheetName val="SEP"/>
      <sheetName val="OCT"/>
      <sheetName val="NOV"/>
      <sheetName val="DE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rgIS"/>
      <sheetName val="TargBSCF"/>
      <sheetName val="TargDCF"/>
      <sheetName val="Inputs"/>
      <sheetName val="Assum"/>
      <sheetName val="OpBS"/>
      <sheetName val="IS"/>
      <sheetName val="BSCF"/>
      <sheetName val="Ratios"/>
      <sheetName val="AcqIS"/>
      <sheetName val="AcqBSCF"/>
      <sheetName val="AcqRat"/>
      <sheetName val="TargRat"/>
      <sheetName val="AcqDCF1"/>
      <sheetName val="AcqDCF2"/>
      <sheetName val="TargDCF1"/>
      <sheetName val="TargDCF2"/>
      <sheetName val="CashAcq"/>
      <sheetName val="LBO Assum"/>
      <sheetName val="LBO IS"/>
      <sheetName val="LBO  BSCF"/>
      <sheetName val="LBO Ratios"/>
      <sheetName val="LBO Returns"/>
      <sheetName val="Contrib"/>
      <sheetName val="Presentation&gt;&gt;&gt;"/>
      <sheetName val="PMO"/>
      <sheetName val="TargFin"/>
      <sheetName val="ValMatrix"/>
      <sheetName val="CashAcqOutput"/>
      <sheetName val="PF EPS1"/>
      <sheetName val="PF EPS2"/>
      <sheetName val="PF Ratios"/>
      <sheetName val="StckPrc1"/>
      <sheetName val="StckPrc2"/>
      <sheetName val="Summary"/>
      <sheetName val="BS|CF"/>
      <sheetName val="Output&gt;&gt;"/>
      <sheetName val="SummaryCases"/>
      <sheetName val="Summary FS"/>
      <sheetName val="Sources and Uses"/>
      <sheetName val="Acc Dil"/>
      <sheetName val="Cash Acc Dil"/>
      <sheetName val="Summary Credit Stats"/>
      <sheetName val="Summary Debt Paydown"/>
      <sheetName val="Growth Analysis"/>
      <sheetName val="Conv Returns Summary"/>
      <sheetName val="Class A Returns Summary"/>
      <sheetName val="Stk Price Acc Dil"/>
      <sheetName val="Pro Forma&gt;&gt;"/>
      <sheetName val="Convertible Returns"/>
      <sheetName val="Class A Returns"/>
      <sheetName val="PIK Returns"/>
      <sheetName val="99 and LTM PF"/>
      <sheetName val="Hawk&gt;&gt;"/>
      <sheetName val="Midway&gt;&gt;"/>
      <sheetName val="TargIS £"/>
      <sheetName val="TargBSCF £"/>
      <sheetName val="TargIS $"/>
      <sheetName val="TargBSCF $"/>
      <sheetName val="TargIS-Adj"/>
      <sheetName val="TargBSCF-Adj"/>
      <sheetName val="AerospaceISMonthly"/>
      <sheetName val="WholeTargetISMonthly"/>
      <sheetName val="--NOT USED--"/>
      <sheetName val="Price"/>
      <sheetName val="Setup"/>
      <sheetName val="Pro Forma"/>
      <sheetName val="increm pf"/>
      <sheetName val="Prepayment Penalty"/>
      <sheetName val="Sheet1"/>
      <sheetName val="LBOReturns"/>
      <sheetName val="AcqB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rgIS"/>
      <sheetName val="TargBSCF"/>
      <sheetName val="TargDCF"/>
      <sheetName val="Inputs"/>
      <sheetName val="Assum"/>
      <sheetName val="OpBS"/>
      <sheetName val="IS"/>
      <sheetName val="BSCF"/>
      <sheetName val="Ratios"/>
      <sheetName val="AcqIS"/>
      <sheetName val="AcqBSCF"/>
      <sheetName val="AcqRat"/>
      <sheetName val="TargRat"/>
      <sheetName val="AcqDCF1"/>
      <sheetName val="AcqDCF2"/>
      <sheetName val="TargDCF1"/>
      <sheetName val="TargDCF2"/>
      <sheetName val="CashAcq"/>
      <sheetName val="LBO Assum"/>
      <sheetName val="LBO IS"/>
      <sheetName val="LBO  BSCF"/>
      <sheetName val="LBO Ratios"/>
      <sheetName val="LBO Returns"/>
      <sheetName val="Contrib"/>
      <sheetName val="Presentation&gt;&gt;&gt;"/>
      <sheetName val="PMO"/>
      <sheetName val="TargFin"/>
      <sheetName val="ValMatrix"/>
      <sheetName val="CashAcqOutput"/>
      <sheetName val="PF EPS1"/>
      <sheetName val="PF EPS2"/>
      <sheetName val="PF Ratios"/>
      <sheetName val="StckPrc1"/>
      <sheetName val="StckPrc2"/>
      <sheetName val="Summary"/>
      <sheetName val="BS|CF"/>
      <sheetName val="Output&gt;&gt;"/>
      <sheetName val="SummaryCases"/>
      <sheetName val="Summary FS"/>
      <sheetName val="Sources and Uses"/>
      <sheetName val="Acc Dil"/>
      <sheetName val="Cash Acc Dil"/>
      <sheetName val="Summary Credit Stats"/>
      <sheetName val="Summary Debt Paydown"/>
      <sheetName val="Growth Analysis"/>
      <sheetName val="Conv Returns Summary"/>
      <sheetName val="Class A Returns Summary"/>
      <sheetName val="Stk Price Acc Dil"/>
      <sheetName val="Pro Forma&gt;&gt;"/>
      <sheetName val="Convertible Returns"/>
      <sheetName val="Class A Returns"/>
      <sheetName val="PIK Returns"/>
      <sheetName val="99 and LTM PF"/>
      <sheetName val="Hawk&gt;&gt;"/>
      <sheetName val="Midway&gt;&gt;"/>
      <sheetName val="TargIS £"/>
      <sheetName val="TargBSCF £"/>
      <sheetName val="TargIS $"/>
      <sheetName val="TargBSCF $"/>
      <sheetName val="TargIS-Adj"/>
      <sheetName val="TargBSCF-Adj"/>
      <sheetName val="AerospaceISMonthly"/>
      <sheetName val="WholeTargetISMonthly"/>
      <sheetName val="--NOT USED--"/>
      <sheetName val="Price"/>
      <sheetName val="Setup"/>
      <sheetName val="Pro Forma"/>
      <sheetName val="increm pf"/>
      <sheetName val="Prepayment Penalty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rgIS"/>
      <sheetName val="TargBSCF"/>
      <sheetName val="TargDCF"/>
      <sheetName val="Inputs"/>
      <sheetName val="Assum"/>
      <sheetName val="OpBS"/>
      <sheetName val="IS"/>
      <sheetName val="BSCF"/>
      <sheetName val="Ratios"/>
      <sheetName val="AcqIS"/>
      <sheetName val="AcqBSCF"/>
      <sheetName val="AcqRat"/>
      <sheetName val="TargRat"/>
      <sheetName val="AcqDCF1"/>
      <sheetName val="AcqDCF2"/>
      <sheetName val="TargDCF1"/>
      <sheetName val="TargDCF2"/>
      <sheetName val="CashAcq"/>
      <sheetName val="LBO Assum"/>
      <sheetName val="LBO IS"/>
      <sheetName val="LBO  BSCF"/>
      <sheetName val="LBO Ratios"/>
      <sheetName val="LBO Returns"/>
      <sheetName val="Contrib"/>
      <sheetName val="Presentation&gt;&gt;&gt;"/>
      <sheetName val="PMO"/>
      <sheetName val="TargFin"/>
      <sheetName val="ValMatrix"/>
      <sheetName val="CashAcqOutput"/>
      <sheetName val="PF EPS1"/>
      <sheetName val="PF EPS2"/>
      <sheetName val="PF Ratios"/>
      <sheetName val="StckPrc1"/>
      <sheetName val="StckPrc2"/>
      <sheetName val="Summary"/>
      <sheetName val="BS|CF"/>
      <sheetName val="Output&gt;&gt;"/>
      <sheetName val="SummaryCases"/>
      <sheetName val="Summary FS"/>
      <sheetName val="Sources and Uses"/>
      <sheetName val="Acc Dil"/>
      <sheetName val="Cash Acc Dil"/>
      <sheetName val="Summary Credit Stats"/>
      <sheetName val="Summary Debt Paydown"/>
      <sheetName val="Growth Analysis"/>
      <sheetName val="Conv Returns Summary"/>
      <sheetName val="Class A Returns Summary"/>
      <sheetName val="Stk Price Acc Dil"/>
      <sheetName val="Pro Forma&gt;&gt;"/>
      <sheetName val="Convertible Returns"/>
      <sheetName val="Class A Returns"/>
      <sheetName val="PIK Returns"/>
      <sheetName val="99 and LTM PF"/>
      <sheetName val="Hawk&gt;&gt;"/>
      <sheetName val="Midway&gt;&gt;"/>
      <sheetName val="TargIS £"/>
      <sheetName val="TargBSCF £"/>
      <sheetName val="TargIS $"/>
      <sheetName val="TargBSCF $"/>
      <sheetName val="TargIS-Adj"/>
      <sheetName val="TargBSCF-Adj"/>
      <sheetName val="AerospaceISMonthly"/>
      <sheetName val="WholeTargetISMonthly"/>
      <sheetName val="--NOT USED--"/>
      <sheetName val="Price"/>
      <sheetName val="Setup"/>
      <sheetName val="Pro Forma"/>
      <sheetName val="increm pf"/>
      <sheetName val="Prepayment Penalty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EV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NANCIALS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"/>
      <sheetName val="5xxxxx"/>
      <sheetName val="64xxxx"/>
      <sheetName val="12.31.01"/>
      <sheetName val="#REF"/>
      <sheetName val="REPORT"/>
      <sheetName val="Trial Balance"/>
      <sheetName val="vouch"/>
      <sheetName val="FIN TB_SI"/>
      <sheetName val="Prft&amp;Loss"/>
      <sheetName val="_FS1220"/>
      <sheetName val="_FS1610"/>
      <sheetName val="_FS1710"/>
      <sheetName val="12_31_01"/>
      <sheetName val="Trial_Balance"/>
      <sheetName val="FIN_TB_SI"/>
      <sheetName val="Accruals &amp; Prepayments "/>
      <sheetName val="Expenses"/>
      <sheetName val="BALANCE SHEET "/>
      <sheetName val="คีย์ข้อมูลรายละเอียดต่างๆ"/>
      <sheetName val="stat local"/>
      <sheetName val="ลูกหนี้_เก่า_"/>
      <sheetName val="DPLA"/>
      <sheetName val="DealerData"/>
      <sheetName val="Wkgs_BS Lead"/>
      <sheetName val="DEP12"/>
      <sheetName val="V310"/>
      <sheetName val="TB"/>
      <sheetName val="Accruals_&amp;_Prepayments_"/>
      <sheetName val="STart"/>
      <sheetName val="Total 01'05"/>
      <sheetName val="仕様2"/>
      <sheetName val="Investments"/>
      <sheetName val="43"/>
      <sheetName val="AA-1"/>
      <sheetName val="PS-1995"/>
      <sheetName val="กราฟ"/>
      <sheetName val="10-1 Media"/>
      <sheetName val="10-cut"/>
      <sheetName val="様式B-15"/>
      <sheetName val="VBMON"/>
      <sheetName val="30"/>
      <sheetName val="STATEMENT"/>
      <sheetName val="อัตรามรณะ"/>
      <sheetName val="FF-3"/>
      <sheetName val="M_Maincomp"/>
      <sheetName val="R"/>
      <sheetName val="Age311299TESP"/>
      <sheetName val="P4DDBFTESP"/>
      <sheetName val="IntDec00TespM&amp;B"/>
      <sheetName val="HP"/>
      <sheetName val="Group"/>
      <sheetName val="CA-O7"/>
      <sheetName val="DFA"/>
      <sheetName val="pa group"/>
      <sheetName val="JDS"/>
      <sheetName val="ข้อมูลทำ DropDown"/>
      <sheetName val="DATA"/>
      <sheetName val="P&amp;L"/>
      <sheetName val="detail"/>
      <sheetName val="TP"/>
      <sheetName val="Y-IPO"/>
      <sheetName val="12_31_011"/>
      <sheetName val="Trial_Balance1"/>
      <sheetName val="FIN_TB_SI1"/>
      <sheetName val="Accruals_&amp;_Prepayments_1"/>
      <sheetName val="BALANCE_SHEET_"/>
      <sheetName val="ข้อมูลทำ_DropDown"/>
      <sheetName val="Wkgs_BS_Lead"/>
      <sheetName val="Total_01'05"/>
      <sheetName val="12_31_012"/>
      <sheetName val="Trial_Balance2"/>
      <sheetName val="FIN_TB_SI2"/>
      <sheetName val="Accruals_&amp;_Prepayments_2"/>
      <sheetName val="BALANCE_SHEET_1"/>
      <sheetName val="ข้อมูลทำ_DropDown1"/>
      <sheetName val="Wkgs_BS_Lead1"/>
      <sheetName val="Total_01'051"/>
      <sheetName val="TP-dec95"/>
      <sheetName val="Sheet1"/>
      <sheetName val="Tp 1997"/>
      <sheetName val="memo"/>
      <sheetName val="Tp-คค 95-96domestic"/>
      <sheetName val="Tp-คค 95-96inter"/>
      <sheetName val="Tp-คค 95-96wt"/>
      <sheetName val="reconcile"/>
      <sheetName val="summary"/>
      <sheetName val="gl"/>
      <sheetName val="Cal-Mod"/>
      <sheetName val="Database"/>
      <sheetName val="Tp'96 (2)"/>
      <sheetName val="samart"/>
      <sheetName val="EST97"/>
      <sheetName val="EST97.XLS"/>
      <sheetName val="HH5-3.3"/>
      <sheetName val="Timing"/>
      <sheetName val="งบทดลองSAP4"/>
      <sheetName val="加工リスト"/>
      <sheetName val="J1"/>
      <sheetName val="non taxable"/>
      <sheetName val="การรันIO"/>
      <sheetName val="15 กิจกรรม "/>
      <sheetName val="คำอธิบาย"/>
      <sheetName val="จม.ขออนุมัติ  ผอ."/>
      <sheetName val="ประกอบงบ-OT"/>
      <sheetName val="สรุปงบจัด-รายผจก."/>
      <sheetName val="สรุปงบจัด"/>
      <sheetName val="งบจัด-งบจ่าย"/>
      <sheetName val="Kulov"/>
      <sheetName val="งบจัด กค. เทียบ งบจัด สค."/>
      <sheetName val="สรุปงบกิจกรรม สค."/>
      <sheetName val="เปรียบเทียบเป้า KPI"/>
      <sheetName val="งบจัด(เทียบงบจัดเดือนก่อน)"/>
      <sheetName val="งบจัด(เทียบงบจ่ายเดือนก่อน)"/>
      <sheetName val="เป้ายอดขาย-รายเซลล์"/>
      <sheetName val="F1"/>
      <sheetName val="________BLDG"/>
      <sheetName val="DATA LC_TR__K_Bank  "/>
      <sheetName val="Rate"/>
      <sheetName val="JH"/>
      <sheetName val="JAN"/>
      <sheetName val="AP Trade"/>
      <sheetName val="12_31_013"/>
      <sheetName val="Trial_Balance3"/>
      <sheetName val="FIN_TB_SI3"/>
      <sheetName val="Accruals_&amp;_Prepayments_3"/>
      <sheetName val="BALANCE_SHEET_2"/>
      <sheetName val="ข้อมูลทำ_DropDown2"/>
      <sheetName val="Wkgs_BS_Lead2"/>
      <sheetName val="Total_01'052"/>
      <sheetName val="HH5-3_3"/>
      <sheetName val="15_กิจกรรม_"/>
      <sheetName val="จม_ขออนุมัติ__ผอ_"/>
      <sheetName val="สรุปงบจัด-รายผจก_"/>
      <sheetName val="งบจัด_กค__เทียบ_งบจัด_สค_"/>
      <sheetName val="สรุปงบกิจกรรม_สค_"/>
      <sheetName val="เปรียบเทียบเป้า_KPI"/>
      <sheetName val="stat_local"/>
      <sheetName val="10-1_Media"/>
      <sheetName val="Type"/>
      <sheetName val="SEA"/>
      <sheetName val="xrt2005"/>
      <sheetName val="Messer"/>
      <sheetName val="PLANBS3"/>
      <sheetName val="5. Product Attribute"/>
      <sheetName val="คำชี้แจง"/>
      <sheetName val="Code 2"/>
      <sheetName val="Master"/>
      <sheetName val="Nov"/>
      <sheetName val="Master1"/>
      <sheetName val="Sheet2"/>
      <sheetName val="S-Plant"/>
      <sheetName val="vat"/>
      <sheetName val="Assumptions"/>
      <sheetName val="NZDUTY-JAN01"/>
      <sheetName val="Fixed asset register"/>
      <sheetName val="XREF"/>
      <sheetName val="BS"/>
      <sheetName val="G350"/>
      <sheetName val="TO - SP"/>
      <sheetName val="Graph data"/>
      <sheetName val="non_taxable"/>
      <sheetName val="Tp_1997"/>
      <sheetName val="Tp-คค_95-96domestic"/>
      <sheetName val="Tp-คค_95-96inter"/>
      <sheetName val="Tp-คค_95-96wt"/>
      <sheetName val="Tp'96_(2)"/>
      <sheetName val="EST97_XLS"/>
      <sheetName val="DATA_LC_TR__K_Bank__"/>
      <sheetName val="Variables"/>
      <sheetName val="925"/>
      <sheetName val="Accure"/>
      <sheetName val="Detail①"/>
      <sheetName val="Thailand"/>
      <sheetName val="FA_LISTING"/>
      <sheetName val="GS_STD"/>
      <sheetName val="OP_STD"/>
      <sheetName val="１．InfoCube (YKCH0010)案１"/>
      <sheetName val="１．InfoCube (YKCH0010) 案２"/>
      <sheetName val="ค่าซ่อมรถ DMC"/>
      <sheetName val="Control"/>
      <sheetName val="Contract Terminations"/>
      <sheetName val="DATA_LC_TR__K_Bank__1"/>
      <sheetName val="cal (2)"/>
      <sheetName val="TrialBalance Q3-2002"/>
      <sheetName val="Valuation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/>
      <sheetData sheetId="183" refreshError="1"/>
      <sheetData sheetId="184" refreshError="1"/>
      <sheetData sheetId="185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rgIS"/>
      <sheetName val="TargBSCF"/>
      <sheetName val="TargDCF"/>
      <sheetName val="Inputs"/>
      <sheetName val="Assum"/>
      <sheetName val="OpBS"/>
      <sheetName val="IS"/>
      <sheetName val="BSCF"/>
      <sheetName val="Ratios"/>
      <sheetName val="AcqIS"/>
      <sheetName val="AcqBSCF"/>
      <sheetName val="AcqRat"/>
      <sheetName val="TargRat"/>
      <sheetName val="AcqDCF1"/>
      <sheetName val="AcqDCF2"/>
      <sheetName val="TargDCF1"/>
      <sheetName val="TargDCF2"/>
      <sheetName val="CashAcq"/>
      <sheetName val="LBO Assum"/>
      <sheetName val="LBO IS"/>
      <sheetName val="LBO  BSCF"/>
      <sheetName val="LBO Ratios"/>
      <sheetName val="LBO Returns"/>
      <sheetName val="Contrib"/>
      <sheetName val="Presentation&gt;&gt;&gt;"/>
      <sheetName val="PMO"/>
      <sheetName val="TargFin"/>
      <sheetName val="ValMatrix"/>
      <sheetName val="CashAcqOutput"/>
      <sheetName val="PF EPS1"/>
      <sheetName val="PF EPS2"/>
      <sheetName val="PF Ratios"/>
      <sheetName val="StckPrc1"/>
      <sheetName val="StckPrc2"/>
      <sheetName val="Summary"/>
      <sheetName val="BS|CF"/>
      <sheetName val="Output&gt;&gt;"/>
      <sheetName val="SummaryCases"/>
      <sheetName val="Summary FS"/>
      <sheetName val="Sources and Uses"/>
      <sheetName val="Acc Dil"/>
      <sheetName val="Cash Acc Dil"/>
      <sheetName val="Summary Credit Stats"/>
      <sheetName val="Summary Debt Paydown"/>
      <sheetName val="Growth Analysis"/>
      <sheetName val="Conv Returns Summary"/>
      <sheetName val="Class A Returns Summary"/>
      <sheetName val="Stk Price Acc Dil"/>
      <sheetName val="Pro Forma&gt;&gt;"/>
      <sheetName val="Convertible Returns"/>
      <sheetName val="Class A Returns"/>
      <sheetName val="PIK Returns"/>
      <sheetName val="99 and LTM PF"/>
      <sheetName val="Hawk&gt;&gt;"/>
      <sheetName val="Midway&gt;&gt;"/>
      <sheetName val="TargIS £"/>
      <sheetName val="TargBSCF £"/>
      <sheetName val="TargIS $"/>
      <sheetName val="TargBSCF $"/>
      <sheetName val="TargIS-Adj"/>
      <sheetName val="TargBSCF-Adj"/>
      <sheetName val="AerospaceISMonthly"/>
      <sheetName val="WholeTargetISMonthly"/>
      <sheetName val="--NOT USED--"/>
      <sheetName val="LBOReturns"/>
      <sheetName val="AcqBS"/>
      <sheetName val="increm pf"/>
      <sheetName val="Price"/>
      <sheetName val="Sheet1"/>
      <sheetName val="Pro Forma"/>
      <sheetName val="Pro Forma (2)"/>
      <sheetName val="Output (GAAP) (2)"/>
      <sheetName val="Output (2)"/>
      <sheetName val="__FDSCACHE__"/>
      <sheetName val="Output (GAAP)"/>
      <sheetName val="Output"/>
      <sheetName val="INSS"/>
      <sheetName val="Contribution"/>
      <sheetName val="Contr - FD"/>
      <sheetName val="Contr - TM"/>
      <sheetName val="Adjusted Contribution"/>
      <sheetName val="Cash Burn"/>
      <sheetName val="Multiples"/>
      <sheetName val="SyncAlloc"/>
      <sheetName val="PricePerformance"/>
      <sheetName val="ValMtrx"/>
      <sheetName val="CapSum-Tux"/>
      <sheetName val="CapSum-Top hat"/>
      <sheetName val="DCF-Tux Mgt 2001"/>
      <sheetName val="DCF-Tux Mgt 2002"/>
      <sheetName val="DCF-Tux Mgt 2001 Norm"/>
      <sheetName val="DCF-Tux Str Estimates"/>
      <sheetName val="DCF-Top Hat mgt"/>
      <sheetName val="DCF-Top Hat Str Est."/>
      <sheetName val="DCF-Top Hat Synergies"/>
      <sheetName val="MSDW SbyS"/>
      <sheetName val="SbyS"/>
      <sheetName val="Contribution2"/>
      <sheetName val="Combination - Street Est."/>
      <sheetName val="PF W-O Synergies"/>
      <sheetName val="Combination -Management Est."/>
      <sheetName val="Top Hat"/>
      <sheetName val="Tuxedo"/>
      <sheetName val="Analyst Avg"/>
      <sheetName val="Synergy Sensitivity"/>
      <sheetName val="Sheet2"/>
      <sheetName val="Sheet3"/>
      <sheetName val="Jupiter&gt;&gt;&gt;&gt;&gt;"/>
      <sheetName val="Jupiter IS"/>
      <sheetName val="Jupiter BSCF"/>
      <sheetName val="Jupiter Rat"/>
      <sheetName val="Jupiter DCF1"/>
      <sheetName val="Jupiter DCF2"/>
      <sheetName val="Saturn&gt;&gt;&gt;&gt;&gt;&gt;"/>
      <sheetName val="Saturn IS"/>
      <sheetName val="Saturn BSCF"/>
      <sheetName val="Saturn DCF1"/>
      <sheetName val="Saturn DCF2"/>
      <sheetName val="Saturn Ratios"/>
      <sheetName val="Spaceshot&gt;&gt;&gt;&gt;&gt;"/>
      <sheetName val="Op-BS"/>
      <sheetName val="Output&gt;&gt;&gt;&gt;&gt;"/>
      <sheetName val="Matrix"/>
      <sheetName val="Case"/>
      <sheetName val="Model"/>
      <sheetName val="Inc Stmt"/>
      <sheetName val="Tech Placement"/>
      <sheetName val="Inc Stmt Sensitivities"/>
      <sheetName val="Other Sensitivities"/>
      <sheetName val="WC"/>
      <sheetName val="Taxes"/>
      <sheetName val="START"/>
      <sheetName val="Private Round"/>
      <sheetName val="Expense Margins &amp; Other"/>
      <sheetName val="D &amp; A"/>
      <sheetName val="Working Capital"/>
      <sheetName val="Balance Sheet"/>
      <sheetName val="Income statement"/>
      <sheetName val="Cashflow"/>
      <sheetName val="External Revenue"/>
      <sheetName val="Internal Revenue"/>
      <sheetName val="Financial Build-up"/>
      <sheetName val="Entertainment Build-up"/>
      <sheetName val="Hosting Build-Up"/>
      <sheetName val="Module1"/>
      <sheetName val="May_01"/>
      <sheetName val="Co. C"/>
      <sheetName val="RegEBITDA"/>
      <sheetName val="Control Panel"/>
      <sheetName val="Annual Financials"/>
      <sheetName val="LBO"/>
      <sheetName val="LBO-Monthly"/>
      <sheetName val="Comp-Pres"/>
      <sheetName val="Val Chart"/>
      <sheetName val="DCF"/>
      <sheetName val="Debt Capacity"/>
      <sheetName val="WACC"/>
      <sheetName val="PrintMacro"/>
      <sheetName val="Setup"/>
      <sheetName val="Prepayment Penalty"/>
      <sheetName val="2000年売上顧客別"/>
      <sheetName val="21220.Essbase"/>
      <sheetName val="form26"/>
      <sheetName val=""/>
      <sheetName val="TTL"/>
      <sheetName val="TOC"/>
      <sheetName val="AcqWC"/>
      <sheetName val="TargWC"/>
      <sheetName val="PriceSyn"/>
      <sheetName val="PP&amp;E"/>
      <sheetName val="Invested capital_VDF"/>
      <sheetName val="DCF_VDF"/>
      <sheetName val="NOPAT_VDF"/>
      <sheetName val="WACC_VDF"/>
      <sheetName val="Summary Page_VDF"/>
      <sheetName val="PV of Op Leases_VDF"/>
      <sheetName val="8. Ratio"/>
      <sheetName val="적용환율"/>
      <sheetName val="Issues"/>
      <sheetName val="TDS"/>
      <sheetName val="USW"/>
      <sheetName val="WCOM"/>
      <sheetName val="Figures"/>
      <sheetName val="CFS"/>
      <sheetName val="Assumptions"/>
      <sheetName val="B10"/>
      <sheetName val="D10"/>
      <sheetName val="D8"/>
      <sheetName val="Input"/>
      <sheetName val="Reasons"/>
      <sheetName val="Credit ratios"/>
      <sheetName val="Interest Rates"/>
      <sheetName val="Fees"/>
      <sheetName val="Opening BS"/>
      <sheetName val="BS"/>
      <sheetName val="Returns Backup (2)"/>
      <sheetName val="Return "/>
      <sheetName val="Consolidated"/>
      <sheetName val="Opting assum. Fixed Fire"/>
      <sheetName val="Opting assum. Mobile Fire"/>
      <sheetName val="Debt"/>
      <sheetName val="Interest"/>
      <sheetName val="Returns Backup"/>
      <sheetName val="Return Summary"/>
      <sheetName val="Taxes-Book"/>
      <sheetName val="Taxes-Tax"/>
      <sheetName val="Dep-Book"/>
      <sheetName val="Dep-Tax"/>
      <sheetName val="Module2"/>
      <sheetName val="Module3"/>
      <sheetName val="Proforma"/>
      <sheetName val="CAUSTIC"/>
      <sheetName val="Additions"/>
      <sheetName val="MASTER"/>
      <sheetName val="THREE VARIABLES"/>
      <sheetName val="Power &amp; Fuel(c)"/>
      <sheetName val="Power &amp; Fuel(SMS)"/>
      <sheetName val="Power &amp; Fuel(new)"/>
      <sheetName val="Power &amp; Fuel (S)"/>
      <sheetName val="ITALY"/>
      <sheetName val="Q4commit"/>
      <sheetName val="Data"/>
      <sheetName val="Q2'02 Commit"/>
      <sheetName val="T&amp;E"/>
      <sheetName val="CRITERIA5"/>
      <sheetName val="CRITERIA6"/>
      <sheetName val="Sheet7"/>
      <sheetName val="The_Sheet"/>
      <sheetName val="UCC"/>
      <sheetName val="TAB"/>
      <sheetName val="Public"/>
      <sheetName val="Info"/>
      <sheetName val="Regions"/>
      <sheetName val="AV Quote"/>
      <sheetName val="InputVar"/>
      <sheetName val="MR012 PS Perform"/>
      <sheetName val="Sensetivities"/>
      <sheetName val="LOB"/>
      <sheetName val="FCF Variances"/>
      <sheetName val="FCF"/>
      <sheetName val="&quot;&quot;&quot;"/>
      <sheetName val="AP1000 Highlights"/>
      <sheetName val="Collections"/>
      <sheetName val="BS by Mo"/>
      <sheetName val="Oracle BS"/>
      <sheetName val="2009 BUDGET"/>
      <sheetName val="```"/>
      <sheetName val="IS by Mo"/>
      <sheetName val="Oracle IS"/>
      <sheetName val="IS Forecast"/>
      <sheetName val="Variables"/>
      <sheetName val="2003 PROV"/>
      <sheetName val="CF 1"/>
      <sheetName val="CF 2"/>
      <sheetName val="NPV1"/>
      <sheetName val="Tgt Disc Notes"/>
      <sheetName val="Pro Forma Bal Sht"/>
      <sheetName val="Annual Model"/>
      <sheetName val="Covenants"/>
      <sheetName val="Quarterly '02"/>
      <sheetName val="Guidance"/>
      <sheetName val="Quarters"/>
      <sheetName val="Valuation"/>
      <sheetName val="Converts"/>
      <sheetName val="Capex"/>
      <sheetName val="Tower counts"/>
      <sheetName val="Tower aging"/>
      <sheetName val="deals"/>
      <sheetName val="Customers"/>
      <sheetName val="Cap Analysis"/>
      <sheetName val="Acquiror"/>
      <sheetName val="Cover"/>
      <sheetName val="#REF"/>
      <sheetName val="mat-a"/>
      <sheetName val="מאזן ורוו&quot;ה"/>
      <sheetName val="List Values"/>
      <sheetName val="XXXXX"/>
      <sheetName val="Tradename"/>
      <sheetName val="SW"/>
      <sheetName val="Workforce"/>
      <sheetName val="Contracts"/>
      <sheetName val="Amortization"/>
      <sheetName val="Historicals"/>
      <sheetName val="Revenue"/>
      <sheetName val="Other"/>
      <sheetName val="Charges"/>
      <sheetName val="BEV"/>
      <sheetName val="BEV-CS"/>
      <sheetName val="Customer"/>
      <sheetName val="Customer-CS"/>
      <sheetName val="Trade Name"/>
      <sheetName val="Backlog"/>
      <sheetName val="WF"/>
      <sheetName val="WF Detail"/>
      <sheetName val="TAB - ET"/>
      <sheetName val="TAB - Cust"/>
      <sheetName val="TAB - WF"/>
      <sheetName val="TAB - TN"/>
      <sheetName val="TAB - Backlog"/>
      <sheetName val="Inputs &amp; Assumptions"/>
      <sheetName val="EY USE ONLY"/>
      <sheetName val="Revenue_SENS"/>
      <sheetName val="Tech norms"/>
      <sheetName val="&quot;B&quot; intrinsèque"/>
      <sheetName val="Simul2000 37"/>
      <sheetName val="Consolidating Balance Sht"/>
      <sheetName val="FC switches"/>
      <sheetName val="Rev Growth Rate"/>
      <sheetName val="dist"/>
      <sheetName val="Land Sales"/>
      <sheetName val="RETURNS"/>
      <sheetName val="Allocate"/>
      <sheetName val="Gross Margin Inputs"/>
      <sheetName val="OID"/>
      <sheetName val="Notes"/>
      <sheetName val="Email"/>
      <sheetName val="Ad Rev"/>
      <sheetName val="Subs rev templ"/>
      <sheetName val="Views"/>
      <sheetName val="Yrly_IS"/>
      <sheetName val="Qtrly_IS"/>
      <sheetName val="Mnthly_IS"/>
      <sheetName val="Yrly_BS"/>
      <sheetName val="Qtrly_BS"/>
      <sheetName val="Mnthly_BS"/>
      <sheetName val="Yrly_CF"/>
      <sheetName val="Qtrly_CF"/>
      <sheetName val="Mnthly_CF"/>
      <sheetName val="Payroll Bridge"/>
      <sheetName val="Executive"/>
      <sheetName val="Marketing"/>
      <sheetName val="Shared Services"/>
      <sheetName val="Sales"/>
      <sheetName val="StarCite"/>
      <sheetName val="Ops"/>
      <sheetName val="Development"/>
      <sheetName val="Interntl"/>
      <sheetName val="Bus Dev"/>
      <sheetName val="Restaurant"/>
      <sheetName val="Personnel Templ"/>
      <sheetName val="T&amp;E Expense"/>
      <sheetName val="Ad Destination"/>
      <sheetName val="Corporate"/>
      <sheetName val="Transactions"/>
      <sheetName val="Travel Agency"/>
      <sheetName val="Subscriber fees -users"/>
      <sheetName val="Silver"/>
      <sheetName val="Platinum"/>
      <sheetName val="Bronze"/>
      <sheetName val="Gold"/>
      <sheetName val="DMC"/>
      <sheetName val="International"/>
      <sheetName val="NonSubscriber Sourcing"/>
      <sheetName val="Starcite Sourcing"/>
      <sheetName val="Subscriber-Sourcing"/>
      <sheetName val="Hot Space"/>
      <sheetName val="Auction Rev"/>
      <sheetName val="Subscriber Fees"/>
      <sheetName val="Web Reg"/>
      <sheetName val="Site Training"/>
      <sheetName val="Cancelled Space"/>
      <sheetName val="Ad Hoc"/>
      <sheetName val="Cruise Rev"/>
      <sheetName val="Support Calls"/>
      <sheetName val="Supplier Salesforce"/>
      <sheetName val="Maritz"/>
      <sheetName val="Helms Briscoe"/>
      <sheetName val="McGettigan"/>
      <sheetName val="Non Financial Stats"/>
      <sheetName val="Airlines"/>
      <sheetName val="Trans Templ"/>
      <sheetName val="Warrants"/>
      <sheetName val="R&amp;D Expense"/>
      <sheetName val="S&amp;M Expense"/>
      <sheetName val="Total Employees"/>
      <sheetName val="G&amp;A Expense"/>
      <sheetName val="Annual templ"/>
      <sheetName val="Const Templ"/>
      <sheetName val="Entry templ"/>
      <sheetName val="Rev Bridge Monthly"/>
      <sheetName val="Rev Bridge"/>
      <sheetName val="Rev By Client"/>
      <sheetName val="Liability Bridge"/>
      <sheetName val="Asset Bridge"/>
      <sheetName val="Bridge"/>
      <sheetName val="Technology"/>
      <sheetName val="Other Assumptions"/>
      <sheetName val="Spare Sheet"/>
      <sheetName val="AC"/>
      <sheetName val="CX"/>
      <sheetName val="MH"/>
      <sheetName val="NZ"/>
      <sheetName val="SQ"/>
      <sheetName val="TG"/>
      <sheetName val="UA"/>
      <sheetName val="Points"/>
      <sheetName val="Main"/>
      <sheetName val="Volume Assessment Aus"/>
      <sheetName val="SKOBSCF"/>
      <sheetName val="1Q98"/>
      <sheetName val="EU Comps"/>
      <sheetName val="Do not use"/>
      <sheetName val="Security"/>
      <sheetName val="Process Tools-Owned"/>
      <sheetName val="Currency"/>
      <sheetName val="CUS"/>
      <sheetName val="Validation"/>
      <sheetName val="laroux"/>
      <sheetName val="Summary (Other Side)"/>
      <sheetName val="Summary (Greenhill)"/>
      <sheetName val="Merlin_Inputs"/>
      <sheetName val="Camelot_Inputs"/>
      <sheetName val="Value Matrix"/>
      <sheetName val="Merlin Cases"/>
      <sheetName val="Calcs and Matrix"/>
      <sheetName val="$ Value Cost Savings"/>
      <sheetName val="Merlin Restructure"/>
      <sheetName val="Pro Form BS"/>
      <sheetName val="Cam Projections"/>
      <sheetName val="Reconciliation"/>
      <sheetName val="Merlin_Camelot Newco"/>
      <sheetName val="Camelot_DCF"/>
      <sheetName val="Merlin_Camelot Newco DCF"/>
      <sheetName val="control"/>
      <sheetName val="Food Comps"/>
      <sheetName val="Basic Inputs"/>
      <sheetName val="Morgan Stanley"/>
      <sheetName val="Year"/>
      <sheetName val="CEDBUDGET"/>
      <sheetName val="UK Gaming"/>
      <sheetName val="Real"/>
      <sheetName val="DIC05"/>
      <sheetName val="MZO"/>
      <sheetName val="SEP"/>
      <sheetName val="mweqpt"/>
      <sheetName val="conciliacion contable fisca (2)"/>
      <sheetName val="conciliacion contable fiscal"/>
      <sheetName val="InputAltasCanal"/>
      <sheetName val="GRUPO"/>
      <sheetName val="R2002"/>
      <sheetName val="tablas y rangos"/>
      <sheetName val="Tvsa"/>
      <sheetName val="Cedula de observ"/>
      <sheetName val="workerscomp"/>
      <sheetName val="Incomestatehistorynetsales"/>
      <sheetName val="Incomestatehistorybooksales"/>
      <sheetName val="Adjustedgrossmarginhistory"/>
      <sheetName val="Balancesheetsummary"/>
      <sheetName val="Cashflowsumary"/>
      <sheetName val="Incomestatementsummary"/>
      <sheetName val="Incomestatementsummaryqt1"/>
      <sheetName val="Incomestatementsummaryqt2"/>
      <sheetName val="Incomestatementsummaryqt3"/>
      <sheetName val="Incomestatementsummaryqt4"/>
      <sheetName val="Incomestatementsummarymonit"/>
      <sheetName val="Incomestatemonitorqt1"/>
      <sheetName val="Incomestatemonitorqt2"/>
      <sheetName val="Incomestatemonitorqt3"/>
      <sheetName val="Incomestatemonitorqt4"/>
      <sheetName val="Incomestatementsummarycasting"/>
      <sheetName val="Incomestatecastingqt1 "/>
      <sheetName val="Incomestatecastingqt2"/>
      <sheetName val="Incomestatecastingqt3"/>
      <sheetName val="Incomestatecastingqt4"/>
      <sheetName val="Incomestatementsummaryhaight"/>
      <sheetName val="Incomestatehaightqt1"/>
      <sheetName val="Incomestatehaightqt2"/>
      <sheetName val="Incomestatehaightqt3"/>
      <sheetName val="Incomestatehaightqt4"/>
      <sheetName val="prepaidlia"/>
      <sheetName val="Cash Flow"/>
      <sheetName val="EBITDA"/>
      <sheetName val="Company P&amp;L"/>
      <sheetName val="Monitor P&amp;L"/>
      <sheetName val="Casting P&amp;L"/>
      <sheetName val="Haight P&amp;L"/>
      <sheetName val="Cash Flow Support - January"/>
      <sheetName val="Cash Flow Support - February"/>
      <sheetName val="Cash Flow Support - March"/>
      <sheetName val="Cash Flow Support - April"/>
      <sheetName val="Cash Flow Support - May"/>
      <sheetName val="Cash Flow Support - June"/>
      <sheetName val="Cash Flow Support - July"/>
      <sheetName val="Cash Flow Support - August"/>
      <sheetName val="Cash Flow Support - September"/>
      <sheetName val="Cash Flow Support - October"/>
      <sheetName val="Cash Flow Support - November"/>
      <sheetName val="Cash Flow Support - December"/>
      <sheetName val="plqtr06"/>
      <sheetName val="inccompare"/>
      <sheetName val="inccompare (2)"/>
      <sheetName val="castingb"/>
      <sheetName val="castingb (2)"/>
      <sheetName val="monitor"/>
      <sheetName val="monitor (2)"/>
      <sheetName val="haight"/>
      <sheetName val="haight (2)"/>
      <sheetName val="FOUNDRY"/>
      <sheetName val="FACTORY"/>
      <sheetName val="COMBINEDOVAR"/>
      <sheetName val="energy"/>
      <sheetName val="energyallocation"/>
      <sheetName val="ratereview"/>
      <sheetName val="ratereview (2)"/>
      <sheetName val="stdimpact"/>
      <sheetName val="budgetovar04"/>
      <sheetName val="budgetovar06"/>
      <sheetName val="budgetovar06 (2)"/>
      <sheetName val="CORP SUMMARY"/>
      <sheetName val="HEALTHMEDICAL"/>
      <sheetName val="DENTAL"/>
      <sheetName val="propins"/>
      <sheetName val="propinsalloc"/>
      <sheetName val="Capitalbudgetproir1 "/>
      <sheetName val="Capitalbudgetproior2 "/>
      <sheetName val="Capitalbudgetproior3 "/>
      <sheetName val="Capitalbudget04"/>
      <sheetName val="Personel allocations"/>
      <sheetName val="Criterion"/>
      <sheetName val="PurchasesSales"/>
      <sheetName val="Earnings (Asset)"/>
      <sheetName val="Earnings (Maturity)"/>
      <sheetName val="Statement"/>
      <sheetName val="Performance"/>
      <sheetName val="Outputs"/>
      <sheetName val="Detail Schedule"/>
      <sheetName val="Global Retail"/>
      <sheetName val="Global Direct"/>
      <sheetName val="Combined"/>
      <sheetName val="KitchenFair"/>
      <sheetName val="Saladmaster"/>
      <sheetName val="Regal Accept."/>
      <sheetName val="Saveur"/>
      <sheetName val="Sale of Retail"/>
      <sheetName val="1998 Unit Breakdown"/>
      <sheetName val="1997 Unit Breakdown "/>
      <sheetName val="1996 Unit Breakdown"/>
      <sheetName val="1231_Balance Sheet"/>
      <sheetName val="331_Balance Sheet"/>
      <sheetName val="Retail Direct Selling"/>
      <sheetName val="Gross Margin"/>
      <sheetName val="Electrics"/>
      <sheetName val="RAC Admin"/>
      <sheetName val="Aging"/>
      <sheetName val="Sources &amp; Uses"/>
      <sheetName val="Appl. of total proceeds"/>
      <sheetName val="Sale of receivables "/>
      <sheetName val="Proceeds"/>
      <sheetName val="Financial Summary"/>
      <sheetName val="Financial Projections"/>
      <sheetName val="Multiples Retail"/>
      <sheetName val="Multiples Direct "/>
      <sheetName val="Multiples KF SM"/>
      <sheetName val="Retail DCF"/>
      <sheetName val="Direct DCF"/>
      <sheetName val="KF SM DCF "/>
      <sheetName val="BASE"/>
      <sheetName val="Margins"/>
      <sheetName val="Product &amp; Allocation Table"/>
      <sheetName val="DataLnk"/>
      <sheetName val="Metrocall"/>
      <sheetName val="Arch"/>
      <sheetName val=" WLNK Cap"/>
      <sheetName val="ARCH PF"/>
      <sheetName val="Pacific"/>
      <sheetName val="Other_Sensitivities"/>
      <sheetName val="Internal_Revenue"/>
      <sheetName val="Inc_Stmt_Sensitivities"/>
      <sheetName val="Inc_Stmt"/>
      <sheetName val="Tech_Placement"/>
      <sheetName val="Private_Round"/>
      <sheetName val="Expense_Margins_&amp;_Other"/>
      <sheetName val="D_&amp;_A"/>
      <sheetName val="Working_Capital"/>
      <sheetName val="Balance_Sheet"/>
      <sheetName val="Income_statement"/>
      <sheetName val="External_Revenue"/>
      <sheetName val="Financial_Build-up"/>
      <sheetName val="Entertainment_Build-up"/>
      <sheetName val="Hosting_Build-Up"/>
      <sheetName val="Invested_capital_VDF"/>
      <sheetName val="Summary_Page_VDF"/>
      <sheetName val="PV_of_Op_Leases_VDF"/>
      <sheetName val="8__Ratio"/>
      <sheetName val="synthgraph"/>
      <sheetName val="Sensitivities"/>
      <sheetName val="Brand Value DCF"/>
      <sheetName val="P&amp;L"/>
      <sheetName val="Detailed BS"/>
      <sheetName val="purch price"/>
      <sheetName val="Comps"/>
      <sheetName val="Mar03"/>
      <sheetName val="Iprodine"/>
      <sheetName val="CLOSE"/>
      <sheetName val="P&amp;L February"/>
      <sheetName val="P&amp;L Feb 2001 cumulative"/>
      <sheetName val="Page 1"/>
      <sheetName val="Compacq"/>
      <sheetName val="LTM"/>
      <sheetName val="NFY"/>
      <sheetName val="LBO Sensitivity"/>
      <sheetName val="LBO IRR"/>
      <sheetName val="Income"/>
      <sheetName val="Target Finsum"/>
      <sheetName val="Target Oper and FCF"/>
      <sheetName val="Target BS and ULCFC"/>
      <sheetName val="Multiple Analysis"/>
      <sheetName val="DCF Perpet Growth"/>
      <sheetName val="nayan"/>
      <sheetName val="Exp"/>
      <sheetName val="Working"/>
      <sheetName val="Co__C"/>
      <sheetName val="THREE_VARIABLES"/>
      <sheetName val="Power_&amp;_Fuel(c)"/>
      <sheetName val="Power_&amp;_Fuel(SMS)"/>
      <sheetName val="Power_&amp;_Fuel(new)"/>
      <sheetName val="Power_&amp;_Fuel_(S)"/>
      <sheetName val="Control_Panel"/>
      <sheetName val="Credit_ratios"/>
      <sheetName val="Interest_Rates"/>
      <sheetName val="Opening_BS"/>
      <sheetName val="Returns_Backup_(2)"/>
      <sheetName val="Return_"/>
      <sheetName val="Opting_assum__Fixed_Fire"/>
      <sheetName val="Opting_assum__Mobile_Fire"/>
      <sheetName val="Returns_Backup"/>
      <sheetName val="Return_Summary"/>
      <sheetName val="Pro_Forma_(2)"/>
      <sheetName val="Output_(GAAP)_(2)"/>
      <sheetName val="Output_(2)"/>
      <sheetName val="Pro_Forma"/>
      <sheetName val="Output_(GAAP)"/>
      <sheetName val="Contr_-_FD"/>
      <sheetName val="Contr_-_TM"/>
      <sheetName val="Adjusted_Contribution"/>
      <sheetName val="Cash_Burn"/>
      <sheetName val="CapSum-Top_hat"/>
      <sheetName val="DCF-Tux_Mgt_2001"/>
      <sheetName val="DCF-Tux_Mgt_2002"/>
      <sheetName val="DCF-Tux_Mgt_2001_Norm"/>
      <sheetName val="DCF-Tux_Str_Estimates"/>
      <sheetName val="DCF-Top_Hat_mgt"/>
      <sheetName val="DCF-Top_Hat_Str_Est_"/>
      <sheetName val="DCF-Top_Hat_Synergies"/>
      <sheetName val="MSDW_SbyS"/>
      <sheetName val="Combination_-_Street_Est_"/>
      <sheetName val="PF_W-O_Synergies"/>
      <sheetName val="Combination_-Management_Est_"/>
      <sheetName val="Top_Hat"/>
      <sheetName val="Analyst_Avg"/>
      <sheetName val="Synergy_Sensitivity"/>
      <sheetName val="LBO_Assum"/>
      <sheetName val="LBO_IS"/>
      <sheetName val="LBO__BSCF"/>
      <sheetName val="LBO_Ratios"/>
      <sheetName val="LBO_Returns"/>
      <sheetName val="PF_EPS1"/>
      <sheetName val="PF_EPS2"/>
      <sheetName val="PF_Ratios"/>
      <sheetName val="Summary_FS"/>
      <sheetName val="Sources_and_Uses"/>
      <sheetName val="Acc_Dil"/>
      <sheetName val="Cash_Acc_Dil"/>
      <sheetName val="Summary_Credit_Stats"/>
      <sheetName val="Summary_Debt_Paydown"/>
      <sheetName val="Growth_Analysis"/>
      <sheetName val="Conv_Returns_Summary"/>
      <sheetName val="Class_A_Returns_Summary"/>
      <sheetName val="Stk_Price_Acc_Dil"/>
      <sheetName val="Pro_Forma&gt;&gt;"/>
      <sheetName val="Convertible_Returns"/>
      <sheetName val="Class_A_Returns"/>
      <sheetName val="PIK_Returns"/>
      <sheetName val="99_and_LTM_PF"/>
      <sheetName val="TargIS_£"/>
      <sheetName val="TargBSCF_£"/>
      <sheetName val="TargIS_$"/>
      <sheetName val="TargBSCF_$"/>
      <sheetName val="--NOT_USED--"/>
      <sheetName val="Jupiter_IS"/>
      <sheetName val="Jupiter_BSCF"/>
      <sheetName val="Jupiter_Rat"/>
      <sheetName val="Jupiter_DCF1"/>
      <sheetName val="Jupiter_DCF2"/>
      <sheetName val="Saturn_IS"/>
      <sheetName val="Saturn_BSCF"/>
      <sheetName val="Saturn_DCF1"/>
      <sheetName val="Saturn_DCF2"/>
      <sheetName val="Saturn_Ratios"/>
      <sheetName val="Valuation Summary 2004"/>
      <sheetName val="Valuation Summary"/>
      <sheetName val="Valuation Summary (05)"/>
      <sheetName val="Shares &amp; Options Summary"/>
      <sheetName val="Valuation Summary (2)"/>
      <sheetName val="Non Tech HC- Off"/>
      <sheetName val="Non Tech HC- On"/>
      <sheetName val="Cost Assumptions"/>
      <sheetName val="P &amp; L"/>
      <sheetName val="Space"/>
      <sheetName val="Standards"/>
      <sheetName val="README"/>
      <sheetName val="Overview"/>
      <sheetName val="ISB - US"/>
      <sheetName val="ISB - EUR"/>
      <sheetName val="ISB - LatAm"/>
      <sheetName val="ISB - Asia"/>
      <sheetName val="ISB - CAD"/>
      <sheetName val="ISB - Corp Elim"/>
      <sheetName val="Output==&gt;"/>
      <sheetName val="Finsum"/>
      <sheetName val="S&amp;U1"/>
      <sheetName val="Case Summary"/>
      <sheetName val="Output Graphs"/>
      <sheetName val="PF Cap"/>
      <sheetName val="At A Glance"/>
      <sheetName val="Football Field"/>
      <sheetName val="WACC Analysis"/>
      <sheetName val="Not Using ==&gt; "/>
      <sheetName val="IS Buildup"/>
      <sheetName val="M&amp;G"/>
      <sheetName val="Summary 2"/>
      <sheetName val="Segment Buildups"/>
      <sheetName val="Savings Buildups"/>
      <sheetName val="Cashflow Statements"/>
      <sheetName val="IRR"/>
      <sheetName val="Corp Sum Calcs"/>
      <sheetName val="CAPEX for Override"/>
      <sheetName val="Cover Sheet"/>
      <sheetName val="Print 1"/>
      <sheetName val="Print 2"/>
      <sheetName val="Risk Mang Cont - Print"/>
      <sheetName val="Debt Financing - Print"/>
      <sheetName val="Contribution Analysis - Print"/>
      <sheetName val="Working Capital &amp; Int Expense"/>
      <sheetName val="Corp Sum"/>
      <sheetName val="2009 Projection"/>
      <sheetName val="2010 Projection"/>
      <sheetName val="2011 Projection"/>
      <sheetName val="2012 Projection"/>
      <sheetName val="2013 Projection"/>
      <sheetName val="5 Year Projection"/>
      <sheetName val="Corp Sum per BOE"/>
      <sheetName val="PRICES"/>
      <sheetName val="Strips"/>
      <sheetName val="Switches"/>
      <sheetName val="DD&amp;A"/>
      <sheetName val="BCER DD&amp;A Calc"/>
      <sheetName val="Hedging"/>
      <sheetName val="BCEOC DD&amp;A Calcs"/>
      <sheetName val="Begin_Sum"/>
      <sheetName val="Kern River"/>
      <sheetName val="Midway Sunset"/>
      <sheetName val="REX"/>
      <sheetName val="Hambert"/>
      <sheetName val="Riverside"/>
      <sheetName val="Sargent"/>
      <sheetName val="McCallum"/>
      <sheetName val="Red Springs"/>
      <sheetName val="Greeley"/>
      <sheetName val="Edison"/>
      <sheetName val="End_BCEOC"/>
      <sheetName val="Atlanta"/>
      <sheetName val="Beech Creek"/>
      <sheetName val="Dorcheat"/>
      <sheetName val="McKamie"/>
      <sheetName val="Plant"/>
      <sheetName val="Adjustments"/>
      <sheetName val="End_Sum"/>
      <sheetName val="Jasmin"/>
      <sheetName val="Midway Sunset PDP"/>
      <sheetName val="Midway Sunset PNP"/>
      <sheetName val="Midway Sunset PUD"/>
      <sheetName val="Midway Sunset Probable"/>
      <sheetName val="Midway Sunset Possible"/>
      <sheetName val="REX PDP"/>
      <sheetName val="REX PNP"/>
      <sheetName val="REX PUD"/>
      <sheetName val="REX Probable"/>
      <sheetName val="REX Possible"/>
      <sheetName val="Hambert PDP"/>
      <sheetName val="Hambert PNP"/>
      <sheetName val="Hambert PUD"/>
      <sheetName val="Hambert Probable"/>
      <sheetName val="Hambert Possible"/>
      <sheetName val="Riverside PDP"/>
      <sheetName val="Riverside PNP"/>
      <sheetName val="Riverside PUD"/>
      <sheetName val="Riverside Probable"/>
      <sheetName val="Riverside Possible"/>
      <sheetName val="Sargent PDP"/>
      <sheetName val="Sargent PNP"/>
      <sheetName val="Sargent PUD"/>
      <sheetName val="Sargent Probable"/>
      <sheetName val="Sargent Possible"/>
      <sheetName val="McCallum PDP"/>
      <sheetName val="McCallum PNP"/>
      <sheetName val="McCallum PUD"/>
      <sheetName val="McCallum Probable"/>
      <sheetName val="McCallum Possible"/>
      <sheetName val="Red Springs PDP"/>
      <sheetName val="Red Springs PNP"/>
      <sheetName val="Red Springs PUD"/>
      <sheetName val="Red Springs Probable"/>
      <sheetName val="Red Springs Possible"/>
      <sheetName val="Jasmin PDP"/>
      <sheetName val="Jasmin PNP"/>
      <sheetName val="Jasmin PUD"/>
      <sheetName val="Jasmin Probable"/>
      <sheetName val="Jasmin Possible"/>
      <sheetName val="Greeley PDP"/>
      <sheetName val="Greeley PNP"/>
      <sheetName val="Greeley PUD"/>
      <sheetName val="Greeley Probable"/>
      <sheetName val="Greeley Possible"/>
      <sheetName val="Kern River PDP"/>
      <sheetName val="Kern River PNP"/>
      <sheetName val="Kern River PUD"/>
      <sheetName val="Kern River Probable"/>
      <sheetName val="Kern River Possible"/>
      <sheetName val="Edison PDP"/>
      <sheetName val="Edison PNP"/>
      <sheetName val="Edison PUD"/>
      <sheetName val="Edison Probable"/>
      <sheetName val="Edison Possible"/>
      <sheetName val="Atlanta PDP"/>
      <sheetName val="Atlanta PNP"/>
      <sheetName val="Atlanta PUD"/>
      <sheetName val="Atlanta Probable"/>
      <sheetName val="Atlanta Possible"/>
      <sheetName val="Beech Creek PDP"/>
      <sheetName val="Beech Creek PNP"/>
      <sheetName val="Beech Creek PUD"/>
      <sheetName val="Beech Creek Probable"/>
      <sheetName val="Beech Creek Possible"/>
      <sheetName val="Dorcheat PDP"/>
      <sheetName val="Dorcheat PNP"/>
      <sheetName val="Dorcheat PUD"/>
      <sheetName val="Dorcheat Probable"/>
      <sheetName val="Dorcheat Possible"/>
      <sheetName val="McKamie PDP"/>
      <sheetName val="McKamie PNP"/>
      <sheetName val="McKamie PUD"/>
      <sheetName val="McKamie Probable"/>
      <sheetName val="McKamie Possible"/>
      <sheetName val="Plant PDP"/>
      <sheetName val="Plant PNP"/>
      <sheetName val="Plant PUD"/>
      <sheetName val="Plant Probable"/>
      <sheetName val="Plant Possible"/>
      <sheetName val="increm_pf"/>
      <sheetName val="Projections"/>
      <sheetName val="SHTCOMPS"/>
      <sheetName val="6 TRS"/>
      <sheetName val="Region A"/>
      <sheetName val="Region B"/>
      <sheetName val="Region C1"/>
      <sheetName val="Region C2"/>
      <sheetName val="Region C3"/>
      <sheetName val="Region C4"/>
      <sheetName val="Synergies"/>
      <sheetName val="Combination Selection"/>
      <sheetName val="Combined Concession"/>
      <sheetName val="Technical Assumptions"/>
      <sheetName val="Macroeconomic"/>
      <sheetName val="Azurix DCF"/>
      <sheetName val="FinStat"/>
      <sheetName val="Auto Revenue Indexation"/>
      <sheetName val="Revenues"/>
      <sheetName val="OPEX"/>
      <sheetName val=" CAPEX"/>
      <sheetName val="Depreciation Schedule"/>
      <sheetName val="Taxes Opco"/>
      <sheetName val="Capital Structure"/>
      <sheetName val="S&amp;P"/>
      <sheetName val="BS Projections"/>
      <sheetName val="Regional Requierments"/>
      <sheetName val="Rankings"/>
      <sheetName val="Credit Info"/>
      <sheetName val="New Mkt Info"/>
      <sheetName val="Real Estate Comps"/>
      <sheetName val="Reg-Line"/>
      <sheetName val="AIMCO"/>
      <sheetName val="AMLI"/>
      <sheetName val="EQR"/>
      <sheetName val="_x0000__x0003__x0009_Ā_x000a_&amp;Tools_x0000__x0000__x0004__x0003_Ā_x0008_E&amp;xit Notes_x0000__x0009__x0004_"/>
      <sheetName val="CF"/>
      <sheetName val="Targ_IS"/>
      <sheetName val="Targ_BS"/>
      <sheetName val="Targ_CF"/>
      <sheetName val="Acq_IS"/>
      <sheetName val="Acq_BS"/>
      <sheetName val="Acq_CF"/>
      <sheetName val="Targ_Share Count"/>
      <sheetName val="Targ_DCF"/>
      <sheetName val="CHA_IS_Output"/>
      <sheetName val="X Factor"/>
      <sheetName val="Financials"/>
      <sheetName val="DCFs"/>
      <sheetName val="Assumptions_Output"/>
      <sheetName val="Energia Vendida"/>
      <sheetName val="Tarifa Venda"/>
      <sheetName val="Furnas"/>
      <sheetName val="Tarifa Compra"/>
      <sheetName val="Desp._Receita"/>
      <sheetName val="Investimentos"/>
      <sheetName val="Annual Budget"/>
      <sheetName val="Settings"/>
      <sheetName val="Grids"/>
      <sheetName val="Data Values"/>
      <sheetName val="REVENUE FY97"/>
      <sheetName val="Flash"/>
      <sheetName val="ReserveTable"/>
      <sheetName val="Driver"/>
      <sheetName val="Fin.Highlight"/>
      <sheetName val="Charts"/>
      <sheetName val="FS"/>
      <sheetName val="Rev. - COGS"/>
      <sheetName val="WC Analysis"/>
      <sheetName val="Don't print---&gt;"/>
      <sheetName val="Other costs"/>
      <sheetName val="Gross Sale 24 month"/>
      <sheetName val="FS 24 month (F&amp;V)"/>
      <sheetName val="BS input"/>
      <sheetName val="CF input"/>
      <sheetName val="Sheet14"/>
      <sheetName val="Sheet12"/>
      <sheetName val="Sheet11"/>
      <sheetName val="Sheet10"/>
      <sheetName val="Sheet9"/>
      <sheetName val="Sheet8"/>
      <sheetName val="Sheet6"/>
      <sheetName val="Sheet5"/>
      <sheetName val="Sheet4"/>
      <sheetName val="KPN"/>
      <sheetName val="OutputTemplate"/>
      <sheetName val="MultiplesTemplate"/>
      <sheetName val="MarginsTemplate"/>
      <sheetName val="IN"/>
      <sheetName val="ENT"/>
      <sheetName val="NEWCO"/>
      <sheetName val="Contribution_Analysis"/>
      <sheetName val="Eagle_Pro_Forma_Ownership"/>
      <sheetName val="Foundation_Pro_Forma_Ownership"/>
      <sheetName val="RestrMultiplesTemplate"/>
      <sheetName val="Cov&amp;LevTemplate"/>
      <sheetName val="StockTemplate"/>
      <sheetName val="RanksMultiplesTemplate"/>
      <sheetName val="RanksTemplate"/>
      <sheetName val="SummaryTemplate"/>
      <sheetName val="Pro_Forma_Ownership"/>
      <sheetName val="List of blackline subtypes"/>
      <sheetName val="Balance Sh+Indices"/>
      <sheetName val="Balance Sh_Indices"/>
      <sheetName val="СТАЛЬ"/>
      <sheetName val="Январь"/>
      <sheetName val="Model Assumptions"/>
      <sheetName val="wCodeTable"/>
      <sheetName val="Instructions"/>
      <sheetName val="Correção"/>
      <sheetName val="RA Summary Page"/>
      <sheetName val="Credit Comps"/>
      <sheetName val=" Control Panel"/>
      <sheetName val="Comparable Traded Companies"/>
      <sheetName val="Comps Sum_Pg_1"/>
      <sheetName val="Comps Sum_Pg_2"/>
      <sheetName val="Comp_Cos Summary_Bar Charts"/>
      <sheetName val="Trans Comps"/>
      <sheetName val="Tran. Comps &lt; 1 billion"/>
      <sheetName val="&lt; Sales Chart"/>
      <sheetName val="&lt; EBITDA Chart "/>
      <sheetName val="Tran. Comps &gt; 1 billon"/>
      <sheetName val="&gt; Sales Chart"/>
      <sheetName val="&gt; EBITDA Chart"/>
      <sheetName val="WACC Calculation"/>
      <sheetName val="WACC II"/>
      <sheetName val="_x0000_Ԁ_x0000_r_x0000__x0000__x0000__x0013__x0000_Ԁ_x0000_r_x0000_㞲焑폰ꀿ_x0004__x0000_"/>
      <sheetName val=":\Documents and Settings\U96011"/>
      <sheetName val="_x0007_Ā_x0008_&amp;"/>
      <sheetName val="opt inputs"/>
      <sheetName val="3M Libor"/>
      <sheetName val="earnings"/>
      <sheetName val="Rentokil"/>
      <sheetName val="G&amp;K"/>
      <sheetName val="Unifirst"/>
      <sheetName val="RMK uniform"/>
      <sheetName val="PartnersAnalysis"/>
      <sheetName val="EarningsImpactAnalysis"/>
      <sheetName val="EBITDAImpactAnalysis"/>
      <sheetName val="Standard1"/>
      <sheetName val="Standard2"/>
      <sheetName val="CapitalSensitivity"/>
      <sheetName val="PriceSensitivity"/>
      <sheetName val="Scenarios"/>
      <sheetName val="DataArray"/>
      <sheetName val="DownloadMapping"/>
      <sheetName val="DownloadMappingDSWV"/>
      <sheetName val="Businees service comps"/>
      <sheetName val="CompanyData"/>
      <sheetName val="ComparativeAnalysis"/>
      <sheetName val="SUM SHEET"/>
      <sheetName val="Key Assumptions"/>
      <sheetName val="SumSheet"/>
      <sheetName val="Recap"/>
      <sheetName val="IS Assumptions"/>
      <sheetName val="Labor Expense &amp; CBA BTO"/>
      <sheetName val="CA CL"/>
      <sheetName val="LTA LTL SE"/>
      <sheetName val="LIBOR Assumptions"/>
      <sheetName val="OBS Debt"/>
      <sheetName val="DIP"/>
      <sheetName val="2003 Base"/>
      <sheetName val="2003 Forecast"/>
      <sheetName val="Capex - Depr"/>
      <sheetName val="DIP Covenants"/>
      <sheetName val="IncomeTaxes"/>
      <sheetName val="Tax Calc"/>
      <sheetName val="Valuation Allowance"/>
      <sheetName val="TaxDepr"/>
      <sheetName val="Timing Diff"/>
      <sheetName val="Module7"/>
      <sheetName val="Module6"/>
      <sheetName val="Module4"/>
      <sheetName val="Lyondell"/>
      <sheetName val="Equistar"/>
      <sheetName val="Millennium"/>
      <sheetName val="Credit Output"/>
      <sheetName val="Financial Pres for Banks"/>
      <sheetName val="Stock Input"/>
      <sheetName val="Stock Price"/>
      <sheetName val="Relative Performance"/>
      <sheetName val="List"/>
      <sheetName val="Implied value"/>
      <sheetName val="PEG"/>
      <sheetName val="PEG Chart"/>
      <sheetName val="Value"/>
      <sheetName val="Tablesum1"/>
      <sheetName val="Tablesum2"/>
      <sheetName val="Legend"/>
      <sheetName val="LTM Revenue"/>
      <sheetName val="LTM EBITDA"/>
      <sheetName val="2000 PE"/>
      <sheetName val="2000 EBITDA"/>
      <sheetName val="52 Wk High"/>
      <sheetName val="Scenario 1"/>
      <sheetName val="Exec Summ"/>
      <sheetName val="Update"/>
      <sheetName val="Section 2"/>
      <sheetName val="Company Background"/>
      <sheetName val="Key Stats"/>
      <sheetName val="Competition"/>
      <sheetName val="KCAL P&amp;L"/>
      <sheetName val="For BOD Book"/>
      <sheetName val="EBITDA_BCF Rec"/>
      <sheetName val="PF P&amp;L"/>
      <sheetName val="Section 3"/>
      <sheetName val="Valn Summ"/>
      <sheetName val="Accr_Dil Detail"/>
      <sheetName val="DCF No Tax"/>
      <sheetName val="DCF Step up"/>
      <sheetName val="Valn Summ No Station Comp"/>
      <sheetName val="DCF No Tax No Station Comp"/>
      <sheetName val="DCF Step up No Station Comp"/>
      <sheetName val="ALT VALUATION"/>
      <sheetName val="Mults"/>
      <sheetName val="Stats"/>
      <sheetName val="Compare Summ"/>
      <sheetName val="Spots"/>
      <sheetName val="Station Comp"/>
      <sheetName val="Accr_Dil Financial"/>
      <sheetName val="Sum of Parts"/>
      <sheetName val="Valn Summ No Sports"/>
      <sheetName val="DCF No Tax No Sports"/>
      <sheetName val="DCF Step up No Sports"/>
      <sheetName val="Laker Add-back"/>
      <sheetName val="Section 4"/>
      <sheetName val="Budget vs. Actual"/>
      <sheetName val="Pacings vs Budget"/>
      <sheetName val="Pacings vs PY"/>
      <sheetName val="$$ Savings"/>
      <sheetName val="Headcount"/>
      <sheetName val="Severance"/>
      <sheetName val="Programming"/>
      <sheetName val="Prog Liabs"/>
      <sheetName val="Prog Assts"/>
      <sheetName val="Prog Liability"/>
      <sheetName val="Prog Assets"/>
      <sheetName val="Syndication"/>
      <sheetName val="Sports Contracts"/>
      <sheetName val="Sports"/>
      <sheetName val="CSFB Lakers"/>
      <sheetName val="Compare"/>
      <sheetName val="Cash Amort"/>
      <sheetName val="Profitability"/>
      <sheetName val="Angels"/>
      <sheetName val="Mighty Ducks"/>
      <sheetName val="Per Game"/>
      <sheetName val="News Anchors"/>
      <sheetName val="BCF by component"/>
      <sheetName val="LA Radio"/>
      <sheetName val="Savings"/>
      <sheetName val="Stock 12-31-01"/>
      <sheetName val="Options 12-31-01"/>
      <sheetName val="Hist_pastein"/>
      <sheetName val="accretiondilution"/>
      <sheetName val="changes from project 32"/>
      <sheetName val="client market overview"/>
      <sheetName val="trading multiples"/>
      <sheetName val="Contribution Target"/>
      <sheetName val="purchase multiple"/>
      <sheetName val="Football -enterprise value"/>
      <sheetName val="Football per share"/>
      <sheetName val="LBO Summary"/>
      <sheetName val="DCF Summary"/>
      <sheetName val="share calculations"/>
      <sheetName val="Stute cap table"/>
      <sheetName val="AD OUTPUT DEAL"/>
      <sheetName val="PF EPS analysis"/>
      <sheetName val="AD output"/>
      <sheetName val="AD"/>
      <sheetName val="Acquirer"/>
      <sheetName val="Target"/>
      <sheetName val="IMDC-mgt"/>
      <sheetName val="AD    options"/>
      <sheetName val="PMO options"/>
      <sheetName val="LATEST ORIG FILE"/>
      <sheetName val="MRX m"/>
      <sheetName val="MRX b"/>
      <sheetName val="IMDC revised"/>
      <sheetName val="DCFValuation"/>
      <sheetName val="Company income statement"/>
      <sheetName val="Pipeline"/>
      <sheetName val="DCFValuation Most likely"/>
      <sheetName val="CY IS Most Likely"/>
      <sheetName val="CY BS"/>
      <sheetName val="CY CF"/>
      <sheetName val="CY IS Worst Case"/>
      <sheetName val="CY IS Best Case"/>
      <sheetName val="BEGIN"/>
      <sheetName val="Transaction overview"/>
      <sheetName val="Fixed exchange ratio analysis"/>
      <sheetName val="Public market overview"/>
      <sheetName val="1-yr stock charts "/>
      <sheetName val="3-yr stock charts"/>
      <sheetName val="10-yr stock charts (2)"/>
      <sheetName val="3 month stock charts"/>
      <sheetName val="Iron valuation summary"/>
      <sheetName val="Trading comps"/>
      <sheetName val="IRON DCF"/>
      <sheetName val="IRON PROJ"/>
      <sheetName val="Mercury valuation summary"/>
      <sheetName val="MERCURY DCF"/>
      <sheetName val="Mercury financial projections"/>
      <sheetName val="MERCURY PROJ"/>
      <sheetName val="Exchange ratio analysis "/>
      <sheetName val="END"/>
      <sheetName val="AVP"/>
      <sheetName val="Trading comps output"/>
      <sheetName val="Med devices input"/>
      <sheetName val="Spec Pharma Input"/>
      <sheetName val="Float with collar"/>
      <sheetName val="Fixed, fixed w collar, float"/>
      <sheetName val="Bar chart page w synergies"/>
      <sheetName val="PR UPDATES"/>
      <sheetName val="3 yr PE's"/>
      <sheetName val="Historical P.E"/>
      <sheetName val="Revenue breakdown"/>
      <sheetName val="Breast panel page"/>
      <sheetName val="Trading comps (2)"/>
      <sheetName val="_x0003__x0009_Ā_x000a_&amp;Tools_x0000__x0004__x0003_Ā_x0008_E&amp;xit Notes_x0000__x0009__x0004_Ā_x0008_"/>
      <sheetName val="_x0003__x0009_Ā_x000a_&amp;Tools_x0000__x0004__x0003_Ā_x0008_E&amp;xit Notes_x0000__x0009__x0004_"/>
      <sheetName val="AD and Cash flow"/>
      <sheetName val="CALP"/>
      <sheetName val="XGEN"/>
      <sheetName val="CALP Acqu Proforma"/>
      <sheetName val="Model Cover"/>
      <sheetName val="Key Data"/>
      <sheetName val="Euro Val"/>
      <sheetName val="UK Val"/>
      <sheetName val="Pan Euro Sort"/>
      <sheetName val="WACC Assumptions"/>
      <sheetName val="Graphs"/>
      <sheetName val="Utilcomp"/>
      <sheetName val="Upside"/>
      <sheetName val="Sort Data"/>
      <sheetName val="Datastream"/>
      <sheetName val="Module8"/>
      <sheetName val="Module9"/>
      <sheetName val="Module10"/>
      <sheetName val="Module13"/>
      <sheetName val="Module16"/>
      <sheetName val="Module5"/>
      <sheetName val="Module11"/>
      <sheetName val="Module12"/>
      <sheetName val="Module14"/>
      <sheetName val="Module15"/>
      <sheetName val="Module17"/>
      <sheetName val="Module18"/>
      <sheetName val="Module19"/>
      <sheetName val="Module20"/>
      <sheetName val="Module21"/>
      <sheetName val="Module22"/>
      <sheetName val="Module23"/>
      <sheetName val="Module24"/>
      <sheetName val="Assume"/>
      <sheetName val="EQUITY_SCHED"/>
      <sheetName val="Current Inputs"/>
      <sheetName val="Demand"/>
      <sheetName val="PHS CapEx"/>
      <sheetName val="FormatAG"/>
      <sheetName val="FACTSET DATA"/>
      <sheetName val="_x000d_"/>
      <sheetName val="ADJ DELPHI_DCF (NEW)"/>
      <sheetName val="DELPHI_DCF (NEW)"/>
      <sheetName val="DELPHI_DCF ADJ (NEW)"/>
      <sheetName val="DELPHI_DCF ADJ (NEW) (2)"/>
      <sheetName val="GPT4_DCF"/>
      <sheetName val="GPT8_DCF"/>
      <sheetName val="GPT10_DCF"/>
      <sheetName val="DELPHI_DCF (OLD)"/>
      <sheetName val="DELPHI+OVERLAY_DCF (OLD)"/>
      <sheetName val="DELPHI_PUBMKT"/>
      <sheetName val="DELPHI_GMDEAL"/>
      <sheetName val="DS_DCF"/>
      <sheetName val="DS_PUBMKT"/>
      <sheetName val="Ds_DEAL"/>
      <sheetName val="LVBS_DCF"/>
      <sheetName val="WB_DCF"/>
      <sheetName val="DSM_DCF"/>
      <sheetName val="Schedule"/>
      <sheetName val="GW"/>
      <sheetName val="Perkins"/>
      <sheetName val="HVBS"/>
      <sheetName val="DS"/>
      <sheetName val="WIRING_JV"/>
      <sheetName val="WIRING"/>
      <sheetName val="BODY"/>
      <sheetName val="TVS"/>
      <sheetName val="AV_D"/>
      <sheetName val="BFG_D"/>
      <sheetName val="BFG AERO"/>
      <sheetName val="COLTEC_D"/>
      <sheetName val="COLTEC AERO"/>
      <sheetName val="DELPHI_GPT4_D"/>
      <sheetName val="DELPHI_GPT8_D"/>
      <sheetName val="PARKER_AERO"/>
      <sheetName val="BBA_D"/>
      <sheetName val="DELPHI_GPT10_D"/>
      <sheetName val="DELPHI OLD"/>
      <sheetName val="DELPHI_ASSOC"/>
      <sheetName val="DELPHI_ADJ"/>
      <sheetName val="AERO_GEN3"/>
      <sheetName val="DELPHI NEW"/>
      <sheetName val="OVERLAY"/>
      <sheetName val="AERO_GEN4"/>
      <sheetName val="AV"/>
      <sheetName val="AV_AERO"/>
      <sheetName val="AV_IND"/>
      <sheetName val="AV_AUTO"/>
      <sheetName val="BFG"/>
      <sheetName val="ROHR"/>
      <sheetName val="COLTEC"/>
      <sheetName val="MOOG"/>
      <sheetName val="COT_AERO"/>
      <sheetName val="BBA"/>
      <sheetName val="RACAL"/>
      <sheetName val="PF_SALES"/>
      <sheetName val="PF_EBITDA"/>
      <sheetName val="PF_EBIT"/>
      <sheetName val="PF_INTEXP"/>
      <sheetName val="NET INCOME"/>
      <sheetName val="LV_CF"/>
      <sheetName val="CAP"/>
      <sheetName val="Credit"/>
      <sheetName val="EPS"/>
      <sheetName val="IMPACT_C"/>
      <sheetName val="IMPACT_C (3)"/>
      <sheetName val="IMPACT_B"/>
      <sheetName val="IMPACT_M"/>
      <sheetName val="IMPACT_AV"/>
      <sheetName val="IMPACT_C (2)"/>
      <sheetName val="IMPACT_B (2)"/>
      <sheetName val="SEG_C"/>
      <sheetName val="SEG_B"/>
      <sheetName val="SEG_M"/>
      <sheetName val="SEG_AV"/>
      <sheetName val="_x0003__x0009_Ā_x000a_&amp;Tools"/>
      <sheetName val="9-99 Current O3"/>
      <sheetName val="LBO Assumptions"/>
      <sheetName val="Small Acquisition Assump."/>
      <sheetName val="12.31.07 PFBS"/>
      <sheetName val="12.31.08 PFBS"/>
      <sheetName val="Sensitivity Analysis"/>
      <sheetName val="Spreads"/>
      <sheetName val="DCF - Terminal Value"/>
      <sheetName val="Valuation "/>
      <sheetName val="infor"/>
      <sheetName val="Total"/>
      <sheetName val="CreditStats"/>
      <sheetName val="CHS IRR"/>
      <sheetName val="Mezz IRR"/>
      <sheetName val="Pref IRR"/>
      <sheetName val="Cap Structure Chart"/>
      <sheetName val="Chart2"/>
      <sheetName val="CHS Deals"/>
      <sheetName val="Buyout Comps"/>
      <sheetName val="Macros"/>
      <sheetName val="IndCoVariance"/>
      <sheetName val="Variance"/>
      <sheetName val="Input Sheet"/>
      <sheetName val="FIN5+"/>
      <sheetName val="BS - detail- Consol Mapped 1"/>
      <sheetName val="Disc &amp; GME"/>
      <sheetName val="6800"/>
      <sheetName val="Clause 9"/>
      <sheetName val="TAX"/>
      <sheetName val="NAV"/>
      <sheetName val="oresreqsum"/>
      <sheetName val="OpTrack"/>
      <sheetName val="Amortization Schedules"/>
      <sheetName val="Manual_Batch_Data"/>
      <sheetName val="C"/>
      <sheetName val="building"/>
      <sheetName val="주주명부&lt;끝&gt;"/>
      <sheetName val="cash"/>
      <sheetName val="Comp. Transaction"/>
      <sheetName val="Purchase Acctg (2)"/>
      <sheetName val="Balance Sheets"/>
      <sheetName val="Deal-Transition Costs"/>
      <sheetName val="WEB JE Summary"/>
      <sheetName val="1 Balsheet"/>
      <sheetName val="2 Incstat"/>
      <sheetName val="3 Prospective Fin Info"/>
      <sheetName val="4 DCF-Reasonableness Test"/>
      <sheetName val="5 Workforce"/>
      <sheetName val="6 Royalty Data"/>
      <sheetName val="7 Trademark"/>
      <sheetName val="8 Reseller Agreements"/>
      <sheetName val="9 Service Provider Agreements"/>
      <sheetName val="10 Product Agreements"/>
      <sheetName val="11 Referral Agreements"/>
      <sheetName val="12 Alliance Agreements"/>
      <sheetName val="13 Customer Relationships"/>
      <sheetName val="14 Existing Technology"/>
      <sheetName val="15 WACC"/>
      <sheetName val="16 BETA Analysis"/>
      <sheetName val="17 Asset Returns"/>
      <sheetName val="18 DiscountRateTest"/>
      <sheetName val="19 Supporting Asset Charges"/>
      <sheetName val="Survival Curve"/>
      <sheetName val="Allocation"/>
      <sheetName val="QuickDCF"/>
      <sheetName val="ALL"/>
      <sheetName val="Transition"/>
      <sheetName val="Consol &amp; Adj"/>
      <sheetName val="Purchase Acctg"/>
      <sheetName val="WEB JE"/>
      <sheetName val="Ticker Entry"/>
      <sheetName val="CompLtmBS"/>
      <sheetName val="CompLtmIS"/>
      <sheetName val="CompCommonSize"/>
      <sheetName val="CompFinanRatios"/>
      <sheetName val="MarketData"/>
      <sheetName val="MarkAppr"/>
      <sheetName val="Yr-Yr Prices"/>
      <sheetName val="TRANSAPPR"/>
      <sheetName val="ProjIS"/>
      <sheetName val="DCF-Debtfree"/>
      <sheetName val="Tax Table"/>
      <sheetName val="SBBI "/>
      <sheetName val="Beta"/>
      <sheetName val="CAPM"/>
      <sheetName val="Business Descriptions"/>
      <sheetName val="HistFinAnal"/>
      <sheetName val="Summary (2)"/>
      <sheetName val="Original JE"/>
      <sheetName val="GT_Custom"/>
      <sheetName val="Monthly"/>
      <sheetName val="CoSumm"/>
      <sheetName val="GPG"/>
      <sheetName val="ECT"/>
      <sheetName val="EUROPE"/>
      <sheetName val="EOG"/>
      <sheetName val="EINT"/>
      <sheetName val="CFEOTT"/>
      <sheetName val="PGC"/>
      <sheetName val="EREC"/>
      <sheetName val="EES"/>
      <sheetName val="CORP"/>
      <sheetName val="ECM"/>
      <sheetName val="FIN"/>
      <sheetName val="EOGMI"/>
      <sheetName val="EESMI"/>
      <sheetName val="ERECMI"/>
      <sheetName val="MAC"/>
      <sheetName val="CONSOL_MOD"/>
      <sheetName val="PRINT_MOD"/>
      <sheetName val="PRINT_RESET_MOD"/>
      <sheetName val="CO_SUM_MOD"/>
      <sheetName val="MISC_MOD"/>
      <sheetName val="VARIANCE_MODULE"/>
      <sheetName val="Foundation Creek"/>
      <sheetName val="Econ Model"/>
      <sheetName val="LowBTU Gath"/>
      <sheetName val="MesaTap"/>
      <sheetName val="North Douglas"/>
      <sheetName val="Rifle-Bolton"/>
      <sheetName val="Rifle"/>
      <sheetName val="Operations"/>
      <sheetName val="Sales 2003"/>
      <sheetName val="OPERATING RESULTS YTD 5-05"/>
      <sheetName val="synthgraph COMPS"/>
      <sheetName val="Workforce Value"/>
      <sheetName val="Employees"/>
      <sheetName val=" Workforce Life"/>
      <sheetName val=" Customers"/>
      <sheetName val="Workforce_Value(5)"/>
      <sheetName val="Return on Assets"/>
      <sheetName val="NTA"/>
      <sheetName val="Excess Earnings"/>
      <sheetName val="Tax Amort"/>
      <sheetName val="ECI - Projected IS"/>
      <sheetName val="EBITDA Detail 2001-2003"/>
      <sheetName val="Balance Sheet Dec 2001x"/>
      <sheetName val="Balance Sheet Dec 2000"/>
      <sheetName val="Val Matrix"/>
      <sheetName val="Dashboard"/>
      <sheetName val="Cover page"/>
      <sheetName val="Corporate Structure"/>
      <sheetName val="ANAV Life"/>
      <sheetName val="Assumption"/>
      <sheetName val="Check"/>
      <sheetName val="Patterns"/>
      <sheetName val="ANAV"/>
      <sheetName val="Historical"/>
      <sheetName val="Historical  Walnut + LoB"/>
      <sheetName val="LoB COR"/>
      <sheetName val="LoB data"/>
      <sheetName val="DCF Motor"/>
      <sheetName val="DCF Home"/>
      <sheetName val="DCF Industrial"/>
      <sheetName val="DCF TPL"/>
      <sheetName val="DCF Others"/>
      <sheetName val="DCF Agregator"/>
      <sheetName val="DCF TOTAL LoB"/>
      <sheetName val="Graph"/>
      <sheetName val="Drivers and Contents"/>
      <sheetName val="FX"/>
      <sheetName val="Warnings"/>
      <sheetName val="02"/>
      <sheetName val="Sensitivities Input"/>
      <sheetName val="Acq. LBO"/>
      <sheetName val="Sensitivities Output"/>
      <sheetName val="Adj Combined IS"/>
      <sheetName val="Adj Combined BS"/>
      <sheetName val="EPS Analysis"/>
      <sheetName val="Earnings Impact"/>
      <sheetName val="Contrib Analysis"/>
      <sheetName val="PF Credit"/>
      <sheetName val="Projection Summary"/>
      <sheetName val="Sens Graphs"/>
      <sheetName val="Collateral Coverage - M"/>
      <sheetName val="EV - M"/>
      <sheetName val="Hist Fin Sum"/>
      <sheetName val="TrainingTheStreet"/>
      <sheetName val="workingcap"/>
      <sheetName val="dep"/>
      <sheetName val="amort"/>
      <sheetName val="equity"/>
      <sheetName val="shares"/>
      <sheetName val="Database"/>
      <sheetName val="Instruction"/>
      <sheetName val="Company View"/>
      <sheetName val="Inc&amp;Exp"/>
      <sheetName val="FA"/>
      <sheetName val="IBA&amp;HP"/>
      <sheetName val="Contents"/>
      <sheetName val="Sch 1"/>
      <sheetName val="Sch 1A"/>
      <sheetName val="Sch 1B"/>
      <sheetName val="Sch 2B"/>
      <sheetName val="Sch 2C"/>
      <sheetName val="Other_Sch"/>
      <sheetName val="STD FORMS"/>
      <sheetName val="TaxComp"/>
      <sheetName val="ROLLOVER"/>
      <sheetName val="Macro"/>
      <sheetName val="Macro1"/>
      <sheetName val="Module25"/>
      <sheetName val="Module26"/>
      <sheetName val="Module27"/>
      <sheetName val="Module28"/>
      <sheetName val="LOV- FY10"/>
      <sheetName val="WS 4 - Foreign PBT &amp; Tax"/>
      <sheetName val="Table"/>
      <sheetName val="2pgr_target"/>
      <sheetName val="General Information"/>
      <sheetName val="DropDowns"/>
      <sheetName val="July Update"/>
      <sheetName val="PL Variance"/>
      <sheetName val="UK Data FY05"/>
      <sheetName val="Accrued exp - taxes"/>
      <sheetName val="Menu"/>
      <sheetName val="Dept Expense 1000"/>
      <sheetName val="Metric Sensitivity"/>
      <sheetName val="Sensitivity"/>
      <sheetName val="FY09"/>
      <sheetName val="FY10_Final"/>
      <sheetName val="MERGER"/>
      <sheetName val="Stucture A"/>
      <sheetName val="Matrix A"/>
      <sheetName val="Stucture B"/>
      <sheetName val="Matrix B"/>
      <sheetName val="Stucture C"/>
      <sheetName val="Matrix C"/>
      <sheetName val="Sale"/>
      <sheetName val="Rev_Comb"/>
      <sheetName val="Rev_Val"/>
      <sheetName val="proj"/>
      <sheetName val="Scen1"/>
      <sheetName val="Total Market"/>
      <sheetName val="GSM CapEx"/>
      <sheetName val="P and L"/>
      <sheetName val="Balance"/>
      <sheetName val="Funds and Valuation"/>
      <sheetName val="Graphics Summary"/>
      <sheetName val="Financial Chart"/>
      <sheetName val="Cashflow Chart"/>
      <sheetName val="Revenue Chart"/>
      <sheetName val="Cell Sites"/>
      <sheetName val="CapEx Chart"/>
      <sheetName val="OpEx Chart"/>
      <sheetName val="Demand Chart"/>
      <sheetName val="MR Input"/>
      <sheetName val="PARAM"/>
      <sheetName val="P"/>
      <sheetName val="BEA D3"/>
      <sheetName val="CN"/>
      <sheetName val="CT"/>
      <sheetName val="RSI"/>
      <sheetName val="BSS"/>
      <sheetName val="F"/>
      <sheetName val="EQ-CORE"/>
      <sheetName val="EQ-OC"/>
      <sheetName val="May 02"/>
      <sheetName val="Jun 02"/>
      <sheetName val="Jul 02"/>
      <sheetName val="Aug 02"/>
      <sheetName val="Jul 03"/>
      <sheetName val="Aug 03"/>
      <sheetName val="Sep 03"/>
      <sheetName val="Oct 03"/>
      <sheetName val="Nov 03"/>
      <sheetName val="Dec 03"/>
      <sheetName val="FPA"/>
      <sheetName val="RM"/>
      <sheetName val="OP DAYS"/>
      <sheetName val="Core RSUs"/>
      <sheetName val="Overclad RSUs"/>
      <sheetName val="EXP-DT"/>
      <sheetName val="RMF"/>
      <sheetName val="Q1 2010"/>
      <sheetName val="Q2 2010"/>
      <sheetName val="Q3 2010"/>
      <sheetName val="Q4 2010"/>
      <sheetName val="2011"/>
      <sheetName val="2012"/>
      <sheetName val="2013"/>
      <sheetName val="Apr 09"/>
      <sheetName val="May 09"/>
      <sheetName val="Jun 09"/>
      <sheetName val="Jul 09"/>
      <sheetName val="Aug 09"/>
      <sheetName val="Sep 09"/>
      <sheetName val="Oct 09"/>
      <sheetName val="Nov 09"/>
      <sheetName val="Dec 09"/>
      <sheetName val="CTSumm"/>
      <sheetName val="Jan 12"/>
      <sheetName val="Feb 12"/>
      <sheetName val="Mar 12"/>
      <sheetName val="Apr 12"/>
      <sheetName val="May 12"/>
      <sheetName val="Jun 12"/>
      <sheetName val="Jul 12"/>
      <sheetName val="Aug 12"/>
      <sheetName val="Sep 12"/>
      <sheetName val="Oct 12"/>
      <sheetName val="Nov 12"/>
      <sheetName val="Dec 12"/>
      <sheetName val="MAT CALC"/>
      <sheetName val="ALD New Projections"/>
      <sheetName val="Redox Cust"/>
      <sheetName val="Alternative Channels"/>
      <sheetName val="Incr Sales-Detail"/>
      <sheetName val="Walmart"/>
      <sheetName val="Oxydol-Dollar"/>
      <sheetName val="COGS"/>
      <sheetName val="Freight - WalMart"/>
      <sheetName val="Freight - Others"/>
      <sheetName val="P-5.1 FY19 TR NOL CF"/>
      <sheetName val="IBU Capex (000's)"/>
      <sheetName val="Arcade List"/>
      <sheetName val="Offer Exhibit A"/>
      <sheetName val="Assumpt"/>
      <sheetName val="I &amp; E"/>
      <sheetName val="Devel. Budget @ Closing"/>
      <sheetName val="Devel. Budget"/>
      <sheetName val="Rent up"/>
      <sheetName val="Distribution 70-30"/>
      <sheetName val="Bank Loan Payoff"/>
      <sheetName val="depreciation"/>
      <sheetName val="Distribution"/>
      <sheetName val="Income &amp; Expense"/>
      <sheetName val="Leveraged Equity"/>
      <sheetName val="C.O.S.S."/>
      <sheetName val="_x0000__x0003_ Ā_x000a_&amp;Tools_x0000__x0000__x0004__x0003_Ā_x0008_E&amp;xit Notes_x0000_ _x0004_"/>
      <sheetName val="_x0003_ Ā_x000a_&amp;Tools_x0000__x0004__x0003_Ā_x0008_E&amp;xit Notes_x0000_ _x0004_Ā_x0008_"/>
      <sheetName val="_x0003_ Ā_x000a_&amp;Tools"/>
      <sheetName val="MCK_Proj"/>
      <sheetName val="Target_Proj"/>
      <sheetName val="Summary Synergies"/>
      <sheetName val="Summary Merger"/>
      <sheetName val="titan"/>
      <sheetName val="AVP-Premium"/>
      <sheetName val="AVP-Exchange"/>
      <sheetName val="1999Stock "/>
      <sheetName val="2000Stock"/>
      <sheetName val="Comparison"/>
      <sheetName val="Gen-Med"/>
      <sheetName val="Fut Stock Price"/>
      <sheetName val="Summary Proj"/>
      <sheetName val="DATA EXPORT-UVI"/>
      <sheetName val="JAII Balance"/>
      <sheetName val="JAII Cashflow"/>
      <sheetName val="Base &amp; LBO Assumptions"/>
      <sheetName val="APV"/>
      <sheetName val="Equity Summary"/>
      <sheetName val="Price Summary"/>
      <sheetName val="Covenant 6.10"/>
      <sheetName val="Covenant 6.11"/>
      <sheetName val="JAII Income"/>
      <sheetName val="Code Tables"/>
      <sheetName val="PA2"/>
      <sheetName val="Credit Calc"/>
      <sheetName val="PF Cap and Credit"/>
      <sheetName val="LB_DCF"/>
      <sheetName val="LC"/>
      <sheetName val="LC last year"/>
      <sheetName val="USD"/>
      <sheetName val="USD last year"/>
      <sheetName val="IS_YTD_July07"/>
      <sheetName val="CDMA Subscribers"/>
      <sheetName val="pellet"/>
      <sheetName val="AU Template"/>
      <sheetName val="Analysis"/>
      <sheetName val="Subscribers"/>
      <sheetName val="Prog Details"/>
      <sheetName val="Sales &amp; Marketing"/>
      <sheetName val="AOP &amp; Prod"/>
      <sheetName val="Tech"/>
      <sheetName val="Staff"/>
      <sheetName val="G&amp;A"/>
      <sheetName val="Amort &amp; Int"/>
      <sheetName val="ICON Upload"/>
      <sheetName val="_x0003_ Ā_x000a_&amp;Tools_x0000__x0004__x0003_Ā_x0008_E&amp;xit Notes_x0000_ _x0004_"/>
      <sheetName val="Proj. Bal."/>
      <sheetName val="Schedules"/>
      <sheetName val="Common-Size"/>
      <sheetName val="Proj_ Bal_"/>
      <sheetName val="Common_Size"/>
      <sheetName val="Riep x società - Affitti"/>
      <sheetName val="Rev"/>
      <sheetName val="Dictionaries"/>
      <sheetName val="Integrali e proporzionali"/>
      <sheetName val="LFA 2001"/>
      <sheetName val="I-S"/>
      <sheetName val="DPR(TAX)"/>
      <sheetName val="Proj__Bal_"/>
      <sheetName val="Proj__Bal_1"/>
      <sheetName val="Riep_x_società_-_Affitti"/>
      <sheetName val="Integrali_e_proporzionali"/>
      <sheetName val="LFA_2001"/>
      <sheetName val="Title"/>
      <sheetName val="+9000-8"/>
      <sheetName val="+9000-9"/>
      <sheetName val="+9120-1(2)"/>
      <sheetName val="PL"/>
      <sheetName val="FinanceCost"/>
      <sheetName val="FinanceBS"/>
      <sheetName val="PL 1"/>
      <sheetName val="32. Реализация и С-сть"/>
      <sheetName val="DPR_TAX_"/>
      <sheetName val="Лист1"/>
      <sheetName val="BS_n"/>
      <sheetName val="КлассЗСМК"/>
      <sheetName val="КлассНТМК"/>
      <sheetName val="Справ"/>
      <sheetName val="Закупки"/>
      <sheetName val="23"/>
      <sheetName val="30"/>
      <sheetName val="28"/>
      <sheetName val="18_2"/>
      <sheetName val="without project"/>
      <sheetName val="Остатки"/>
      <sheetName val="Служебный"/>
      <sheetName val="FOBRKUP"/>
      <sheetName val="Table000208"/>
      <sheetName val="Capital Structure Assumptions"/>
      <sheetName val="2008E EBITDA"/>
      <sheetName val="CONSOL"/>
      <sheetName val="Africa"/>
      <sheetName val="Ocean"/>
      <sheetName val="S Amer"/>
      <sheetName val="W Eur"/>
      <sheetName val="C Amer"/>
      <sheetName val="E Eur"/>
      <sheetName val="E Asia"/>
      <sheetName val="Midea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 refreshError="1"/>
      <sheetData sheetId="87" refreshError="1"/>
      <sheetData sheetId="88"/>
      <sheetData sheetId="89"/>
      <sheetData sheetId="90"/>
      <sheetData sheetId="91"/>
      <sheetData sheetId="92" refreshError="1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 refreshError="1"/>
      <sheetData sheetId="108" refreshError="1"/>
      <sheetData sheetId="109" refreshError="1"/>
      <sheetData sheetId="110"/>
      <sheetData sheetId="111"/>
      <sheetData sheetId="112"/>
      <sheetData sheetId="113" refreshError="1"/>
      <sheetData sheetId="114"/>
      <sheetData sheetId="115"/>
      <sheetData sheetId="116"/>
      <sheetData sheetId="117"/>
      <sheetData sheetId="118" refreshError="1"/>
      <sheetData sheetId="119" refreshError="1"/>
      <sheetData sheetId="120"/>
      <sheetData sheetId="121" refreshError="1"/>
      <sheetData sheetId="122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/>
      <sheetData sheetId="149" refreshError="1"/>
      <sheetData sheetId="150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/>
      <sheetData sheetId="411"/>
      <sheetData sheetId="412"/>
      <sheetData sheetId="413"/>
      <sheetData sheetId="414"/>
      <sheetData sheetId="415" refreshError="1"/>
      <sheetData sheetId="416" refreshError="1"/>
      <sheetData sheetId="417" refreshError="1"/>
      <sheetData sheetId="418"/>
      <sheetData sheetId="419"/>
      <sheetData sheetId="420"/>
      <sheetData sheetId="421"/>
      <sheetData sheetId="422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 refreshError="1"/>
      <sheetData sheetId="585"/>
      <sheetData sheetId="586"/>
      <sheetData sheetId="587"/>
      <sheetData sheetId="588"/>
      <sheetData sheetId="589"/>
      <sheetData sheetId="590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 refreshError="1"/>
      <sheetData sheetId="837" refreshError="1"/>
      <sheetData sheetId="838" refreshError="1"/>
      <sheetData sheetId="839" refreshError="1"/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/>
      <sheetData sheetId="850" refreshError="1"/>
      <sheetData sheetId="851" refreshError="1"/>
      <sheetData sheetId="852" refreshError="1"/>
      <sheetData sheetId="853" refreshError="1"/>
      <sheetData sheetId="854" refreshError="1"/>
      <sheetData sheetId="855" refreshError="1"/>
      <sheetData sheetId="856" refreshError="1"/>
      <sheetData sheetId="857" refreshError="1"/>
      <sheetData sheetId="858" refreshError="1"/>
      <sheetData sheetId="859" refreshError="1"/>
      <sheetData sheetId="860" refreshError="1"/>
      <sheetData sheetId="861" refreshError="1"/>
      <sheetData sheetId="862" refreshError="1"/>
      <sheetData sheetId="863" refreshError="1"/>
      <sheetData sheetId="864" refreshError="1"/>
      <sheetData sheetId="865" refreshError="1"/>
      <sheetData sheetId="866" refreshError="1"/>
      <sheetData sheetId="867" refreshError="1"/>
      <sheetData sheetId="868" refreshError="1"/>
      <sheetData sheetId="869" refreshError="1"/>
      <sheetData sheetId="870" refreshError="1"/>
      <sheetData sheetId="871" refreshError="1"/>
      <sheetData sheetId="872" refreshError="1"/>
      <sheetData sheetId="873" refreshError="1"/>
      <sheetData sheetId="874" refreshError="1"/>
      <sheetData sheetId="875" refreshError="1"/>
      <sheetData sheetId="876" refreshError="1"/>
      <sheetData sheetId="877" refreshError="1"/>
      <sheetData sheetId="878" refreshError="1"/>
      <sheetData sheetId="879" refreshError="1"/>
      <sheetData sheetId="880" refreshError="1"/>
      <sheetData sheetId="881" refreshError="1"/>
      <sheetData sheetId="882" refreshError="1"/>
      <sheetData sheetId="883" refreshError="1"/>
      <sheetData sheetId="884" refreshError="1"/>
      <sheetData sheetId="885" refreshError="1"/>
      <sheetData sheetId="886" refreshError="1"/>
      <sheetData sheetId="887" refreshError="1"/>
      <sheetData sheetId="888" refreshError="1"/>
      <sheetData sheetId="889" refreshError="1"/>
      <sheetData sheetId="890" refreshError="1"/>
      <sheetData sheetId="891" refreshError="1"/>
      <sheetData sheetId="892" refreshError="1"/>
      <sheetData sheetId="893" refreshError="1"/>
      <sheetData sheetId="894" refreshError="1"/>
      <sheetData sheetId="895" refreshError="1"/>
      <sheetData sheetId="896" refreshError="1"/>
      <sheetData sheetId="897" refreshError="1"/>
      <sheetData sheetId="898" refreshError="1"/>
      <sheetData sheetId="899" refreshError="1"/>
      <sheetData sheetId="900" refreshError="1"/>
      <sheetData sheetId="901" refreshError="1"/>
      <sheetData sheetId="902" refreshError="1"/>
      <sheetData sheetId="903" refreshError="1"/>
      <sheetData sheetId="904" refreshError="1"/>
      <sheetData sheetId="905" refreshError="1"/>
      <sheetData sheetId="906" refreshError="1"/>
      <sheetData sheetId="907" refreshError="1"/>
      <sheetData sheetId="908" refreshError="1"/>
      <sheetData sheetId="909" refreshError="1"/>
      <sheetData sheetId="910" refreshError="1"/>
      <sheetData sheetId="911" refreshError="1"/>
      <sheetData sheetId="912"/>
      <sheetData sheetId="913"/>
      <sheetData sheetId="914"/>
      <sheetData sheetId="915"/>
      <sheetData sheetId="916"/>
      <sheetData sheetId="917"/>
      <sheetData sheetId="918"/>
      <sheetData sheetId="919"/>
      <sheetData sheetId="920"/>
      <sheetData sheetId="921"/>
      <sheetData sheetId="922"/>
      <sheetData sheetId="923"/>
      <sheetData sheetId="924"/>
      <sheetData sheetId="925"/>
      <sheetData sheetId="926"/>
      <sheetData sheetId="927"/>
      <sheetData sheetId="928"/>
      <sheetData sheetId="929"/>
      <sheetData sheetId="930"/>
      <sheetData sheetId="931"/>
      <sheetData sheetId="932"/>
      <sheetData sheetId="933" refreshError="1"/>
      <sheetData sheetId="934" refreshError="1"/>
      <sheetData sheetId="935" refreshError="1"/>
      <sheetData sheetId="936" refreshError="1"/>
      <sheetData sheetId="937" refreshError="1"/>
      <sheetData sheetId="938" refreshError="1"/>
      <sheetData sheetId="939" refreshError="1"/>
      <sheetData sheetId="940" refreshError="1"/>
      <sheetData sheetId="941" refreshError="1"/>
      <sheetData sheetId="942" refreshError="1"/>
      <sheetData sheetId="943" refreshError="1"/>
      <sheetData sheetId="944" refreshError="1"/>
      <sheetData sheetId="945" refreshError="1"/>
      <sheetData sheetId="946" refreshError="1"/>
      <sheetData sheetId="947" refreshError="1"/>
      <sheetData sheetId="948" refreshError="1"/>
      <sheetData sheetId="949" refreshError="1"/>
      <sheetData sheetId="950" refreshError="1"/>
      <sheetData sheetId="951" refreshError="1"/>
      <sheetData sheetId="952" refreshError="1"/>
      <sheetData sheetId="953" refreshError="1"/>
      <sheetData sheetId="954" refreshError="1"/>
      <sheetData sheetId="955" refreshError="1"/>
      <sheetData sheetId="956" refreshError="1"/>
      <sheetData sheetId="957" refreshError="1"/>
      <sheetData sheetId="958" refreshError="1"/>
      <sheetData sheetId="959" refreshError="1"/>
      <sheetData sheetId="960" refreshError="1"/>
      <sheetData sheetId="961" refreshError="1"/>
      <sheetData sheetId="962" refreshError="1"/>
      <sheetData sheetId="963" refreshError="1"/>
      <sheetData sheetId="964" refreshError="1"/>
      <sheetData sheetId="965" refreshError="1"/>
      <sheetData sheetId="966" refreshError="1"/>
      <sheetData sheetId="967" refreshError="1"/>
      <sheetData sheetId="968" refreshError="1"/>
      <sheetData sheetId="969" refreshError="1"/>
      <sheetData sheetId="970" refreshError="1"/>
      <sheetData sheetId="971" refreshError="1"/>
      <sheetData sheetId="972" refreshError="1"/>
      <sheetData sheetId="973" refreshError="1"/>
      <sheetData sheetId="974" refreshError="1"/>
      <sheetData sheetId="975" refreshError="1"/>
      <sheetData sheetId="976" refreshError="1"/>
      <sheetData sheetId="977" refreshError="1"/>
      <sheetData sheetId="978" refreshError="1"/>
      <sheetData sheetId="979" refreshError="1"/>
      <sheetData sheetId="980" refreshError="1"/>
      <sheetData sheetId="981" refreshError="1"/>
      <sheetData sheetId="982" refreshError="1"/>
      <sheetData sheetId="983" refreshError="1"/>
      <sheetData sheetId="984" refreshError="1"/>
      <sheetData sheetId="985" refreshError="1"/>
      <sheetData sheetId="986" refreshError="1"/>
      <sheetData sheetId="987" refreshError="1"/>
      <sheetData sheetId="988" refreshError="1"/>
      <sheetData sheetId="989" refreshError="1"/>
      <sheetData sheetId="990" refreshError="1"/>
      <sheetData sheetId="991" refreshError="1"/>
      <sheetData sheetId="992" refreshError="1"/>
      <sheetData sheetId="993" refreshError="1"/>
      <sheetData sheetId="994" refreshError="1"/>
      <sheetData sheetId="995" refreshError="1"/>
      <sheetData sheetId="996" refreshError="1"/>
      <sheetData sheetId="997" refreshError="1"/>
      <sheetData sheetId="998" refreshError="1"/>
      <sheetData sheetId="999" refreshError="1"/>
      <sheetData sheetId="1000" refreshError="1"/>
      <sheetData sheetId="1001" refreshError="1"/>
      <sheetData sheetId="1002" refreshError="1"/>
      <sheetData sheetId="1003" refreshError="1"/>
      <sheetData sheetId="1004" refreshError="1"/>
      <sheetData sheetId="1005" refreshError="1"/>
      <sheetData sheetId="1006" refreshError="1"/>
      <sheetData sheetId="1007" refreshError="1"/>
      <sheetData sheetId="1008" refreshError="1"/>
      <sheetData sheetId="1009" refreshError="1"/>
      <sheetData sheetId="1010" refreshError="1"/>
      <sheetData sheetId="1011" refreshError="1"/>
      <sheetData sheetId="1012" refreshError="1"/>
      <sheetData sheetId="1013" refreshError="1"/>
      <sheetData sheetId="1014" refreshError="1"/>
      <sheetData sheetId="1015" refreshError="1"/>
      <sheetData sheetId="1016" refreshError="1"/>
      <sheetData sheetId="1017" refreshError="1"/>
      <sheetData sheetId="1018" refreshError="1"/>
      <sheetData sheetId="1019" refreshError="1"/>
      <sheetData sheetId="1020" refreshError="1"/>
      <sheetData sheetId="1021" refreshError="1"/>
      <sheetData sheetId="1022" refreshError="1"/>
      <sheetData sheetId="1023" refreshError="1"/>
      <sheetData sheetId="1024" refreshError="1"/>
      <sheetData sheetId="1025" refreshError="1"/>
      <sheetData sheetId="1026" refreshError="1"/>
      <sheetData sheetId="1027" refreshError="1"/>
      <sheetData sheetId="1028" refreshError="1"/>
      <sheetData sheetId="1029" refreshError="1"/>
      <sheetData sheetId="1030" refreshError="1"/>
      <sheetData sheetId="1031" refreshError="1"/>
      <sheetData sheetId="1032" refreshError="1"/>
      <sheetData sheetId="1033" refreshError="1"/>
      <sheetData sheetId="1034" refreshError="1"/>
      <sheetData sheetId="1035" refreshError="1"/>
      <sheetData sheetId="1036" refreshError="1"/>
      <sheetData sheetId="1037" refreshError="1"/>
      <sheetData sheetId="1038" refreshError="1"/>
      <sheetData sheetId="1039" refreshError="1"/>
      <sheetData sheetId="1040" refreshError="1"/>
      <sheetData sheetId="1041" refreshError="1"/>
      <sheetData sheetId="1042" refreshError="1"/>
      <sheetData sheetId="1043" refreshError="1"/>
      <sheetData sheetId="1044" refreshError="1"/>
      <sheetData sheetId="1045" refreshError="1"/>
      <sheetData sheetId="1046" refreshError="1"/>
      <sheetData sheetId="1047" refreshError="1"/>
      <sheetData sheetId="1048" refreshError="1"/>
      <sheetData sheetId="1049" refreshError="1"/>
      <sheetData sheetId="1050" refreshError="1"/>
      <sheetData sheetId="1051" refreshError="1"/>
      <sheetData sheetId="1052" refreshError="1"/>
      <sheetData sheetId="1053" refreshError="1"/>
      <sheetData sheetId="1054" refreshError="1"/>
      <sheetData sheetId="1055" refreshError="1"/>
      <sheetData sheetId="1056" refreshError="1"/>
      <sheetData sheetId="1057" refreshError="1"/>
      <sheetData sheetId="1058" refreshError="1"/>
      <sheetData sheetId="1059" refreshError="1"/>
      <sheetData sheetId="1060" refreshError="1"/>
      <sheetData sheetId="1061" refreshError="1"/>
      <sheetData sheetId="1062" refreshError="1"/>
      <sheetData sheetId="1063" refreshError="1"/>
      <sheetData sheetId="1064" refreshError="1"/>
      <sheetData sheetId="1065" refreshError="1"/>
      <sheetData sheetId="1066" refreshError="1"/>
      <sheetData sheetId="1067" refreshError="1"/>
      <sheetData sheetId="1068" refreshError="1"/>
      <sheetData sheetId="1069" refreshError="1"/>
      <sheetData sheetId="1070" refreshError="1"/>
      <sheetData sheetId="1071" refreshError="1"/>
      <sheetData sheetId="1072" refreshError="1"/>
      <sheetData sheetId="1073" refreshError="1"/>
      <sheetData sheetId="1074" refreshError="1"/>
      <sheetData sheetId="1075" refreshError="1"/>
      <sheetData sheetId="1076" refreshError="1"/>
      <sheetData sheetId="1077" refreshError="1"/>
      <sheetData sheetId="1078" refreshError="1"/>
      <sheetData sheetId="1079" refreshError="1"/>
      <sheetData sheetId="1080" refreshError="1"/>
      <sheetData sheetId="1081" refreshError="1"/>
      <sheetData sheetId="1082" refreshError="1"/>
      <sheetData sheetId="1083" refreshError="1"/>
      <sheetData sheetId="1084" refreshError="1"/>
      <sheetData sheetId="1085" refreshError="1"/>
      <sheetData sheetId="1086" refreshError="1"/>
      <sheetData sheetId="1087" refreshError="1"/>
      <sheetData sheetId="1088" refreshError="1"/>
      <sheetData sheetId="1089" refreshError="1"/>
      <sheetData sheetId="1090" refreshError="1"/>
      <sheetData sheetId="1091" refreshError="1"/>
      <sheetData sheetId="1092" refreshError="1"/>
      <sheetData sheetId="1093" refreshError="1"/>
      <sheetData sheetId="1094" refreshError="1"/>
      <sheetData sheetId="1095" refreshError="1"/>
      <sheetData sheetId="1096" refreshError="1"/>
      <sheetData sheetId="1097" refreshError="1"/>
      <sheetData sheetId="1098" refreshError="1"/>
      <sheetData sheetId="1099" refreshError="1"/>
      <sheetData sheetId="1100" refreshError="1"/>
      <sheetData sheetId="1101" refreshError="1"/>
      <sheetData sheetId="1102" refreshError="1"/>
      <sheetData sheetId="1103" refreshError="1"/>
      <sheetData sheetId="1104" refreshError="1"/>
      <sheetData sheetId="1105" refreshError="1"/>
      <sheetData sheetId="1106" refreshError="1"/>
      <sheetData sheetId="1107" refreshError="1"/>
      <sheetData sheetId="1108" refreshError="1"/>
      <sheetData sheetId="1109" refreshError="1"/>
      <sheetData sheetId="1110" refreshError="1"/>
      <sheetData sheetId="1111" refreshError="1"/>
      <sheetData sheetId="1112" refreshError="1"/>
      <sheetData sheetId="1113" refreshError="1"/>
      <sheetData sheetId="1114" refreshError="1"/>
      <sheetData sheetId="1115" refreshError="1"/>
      <sheetData sheetId="1116" refreshError="1"/>
      <sheetData sheetId="1117" refreshError="1"/>
      <sheetData sheetId="1118" refreshError="1"/>
      <sheetData sheetId="1119" refreshError="1"/>
      <sheetData sheetId="1120" refreshError="1"/>
      <sheetData sheetId="1121" refreshError="1"/>
      <sheetData sheetId="1122" refreshError="1"/>
      <sheetData sheetId="1123" refreshError="1"/>
      <sheetData sheetId="1124" refreshError="1"/>
      <sheetData sheetId="1125" refreshError="1"/>
      <sheetData sheetId="1126" refreshError="1"/>
      <sheetData sheetId="1127" refreshError="1"/>
      <sheetData sheetId="1128" refreshError="1"/>
      <sheetData sheetId="1129" refreshError="1"/>
      <sheetData sheetId="1130" refreshError="1"/>
      <sheetData sheetId="1131" refreshError="1"/>
      <sheetData sheetId="1132" refreshError="1"/>
      <sheetData sheetId="1133" refreshError="1"/>
      <sheetData sheetId="1134" refreshError="1"/>
      <sheetData sheetId="1135" refreshError="1"/>
      <sheetData sheetId="1136" refreshError="1"/>
      <sheetData sheetId="1137" refreshError="1"/>
      <sheetData sheetId="1138" refreshError="1"/>
      <sheetData sheetId="1139" refreshError="1"/>
      <sheetData sheetId="1140" refreshError="1"/>
      <sheetData sheetId="1141" refreshError="1"/>
      <sheetData sheetId="1142" refreshError="1"/>
      <sheetData sheetId="1143" refreshError="1"/>
      <sheetData sheetId="1144" refreshError="1"/>
      <sheetData sheetId="1145" refreshError="1"/>
      <sheetData sheetId="1146" refreshError="1"/>
      <sheetData sheetId="1147" refreshError="1"/>
      <sheetData sheetId="1148" refreshError="1"/>
      <sheetData sheetId="1149" refreshError="1"/>
      <sheetData sheetId="1150" refreshError="1"/>
      <sheetData sheetId="1151" refreshError="1"/>
      <sheetData sheetId="1152" refreshError="1"/>
      <sheetData sheetId="1153" refreshError="1"/>
      <sheetData sheetId="1154" refreshError="1"/>
      <sheetData sheetId="1155" refreshError="1"/>
      <sheetData sheetId="1156" refreshError="1"/>
      <sheetData sheetId="1157" refreshError="1"/>
      <sheetData sheetId="1158" refreshError="1"/>
      <sheetData sheetId="1159" refreshError="1"/>
      <sheetData sheetId="1160" refreshError="1"/>
      <sheetData sheetId="1161" refreshError="1"/>
      <sheetData sheetId="1162" refreshError="1"/>
      <sheetData sheetId="1163" refreshError="1"/>
      <sheetData sheetId="1164" refreshError="1"/>
      <sheetData sheetId="1165" refreshError="1"/>
      <sheetData sheetId="1166" refreshError="1"/>
      <sheetData sheetId="1167" refreshError="1"/>
      <sheetData sheetId="1168" refreshError="1"/>
      <sheetData sheetId="1169" refreshError="1"/>
      <sheetData sheetId="1170"/>
      <sheetData sheetId="1171"/>
      <sheetData sheetId="1172"/>
      <sheetData sheetId="1173"/>
      <sheetData sheetId="1174"/>
      <sheetData sheetId="1175" refreshError="1"/>
      <sheetData sheetId="1176" refreshError="1"/>
      <sheetData sheetId="1177" refreshError="1"/>
      <sheetData sheetId="1178" refreshError="1"/>
      <sheetData sheetId="1179" refreshError="1"/>
      <sheetData sheetId="1180" refreshError="1"/>
      <sheetData sheetId="1181" refreshError="1"/>
      <sheetData sheetId="1182" refreshError="1"/>
      <sheetData sheetId="1183" refreshError="1"/>
      <sheetData sheetId="1184" refreshError="1"/>
      <sheetData sheetId="1185" refreshError="1"/>
      <sheetData sheetId="1186" refreshError="1"/>
      <sheetData sheetId="1187" refreshError="1"/>
      <sheetData sheetId="1188" refreshError="1"/>
      <sheetData sheetId="1189" refreshError="1"/>
      <sheetData sheetId="1190" refreshError="1"/>
      <sheetData sheetId="1191" refreshError="1"/>
      <sheetData sheetId="1192" refreshError="1"/>
      <sheetData sheetId="1193" refreshError="1"/>
      <sheetData sheetId="1194" refreshError="1"/>
      <sheetData sheetId="1195" refreshError="1"/>
      <sheetData sheetId="1196" refreshError="1"/>
      <sheetData sheetId="1197" refreshError="1"/>
      <sheetData sheetId="1198" refreshError="1"/>
      <sheetData sheetId="1199" refreshError="1"/>
      <sheetData sheetId="1200" refreshError="1"/>
      <sheetData sheetId="1201" refreshError="1"/>
      <sheetData sheetId="1202" refreshError="1"/>
      <sheetData sheetId="1203" refreshError="1"/>
      <sheetData sheetId="1204" refreshError="1"/>
      <sheetData sheetId="1205" refreshError="1"/>
      <sheetData sheetId="1206" refreshError="1"/>
      <sheetData sheetId="1207" refreshError="1"/>
      <sheetData sheetId="1208" refreshError="1"/>
      <sheetData sheetId="1209" refreshError="1"/>
      <sheetData sheetId="1210" refreshError="1"/>
      <sheetData sheetId="1211" refreshError="1"/>
      <sheetData sheetId="1212" refreshError="1"/>
      <sheetData sheetId="1213" refreshError="1"/>
      <sheetData sheetId="1214" refreshError="1"/>
      <sheetData sheetId="1215" refreshError="1"/>
      <sheetData sheetId="1216" refreshError="1"/>
      <sheetData sheetId="1217" refreshError="1"/>
      <sheetData sheetId="1218" refreshError="1"/>
      <sheetData sheetId="1219" refreshError="1"/>
      <sheetData sheetId="1220" refreshError="1"/>
      <sheetData sheetId="1221" refreshError="1"/>
      <sheetData sheetId="1222" refreshError="1"/>
      <sheetData sheetId="1223" refreshError="1"/>
      <sheetData sheetId="1224" refreshError="1"/>
      <sheetData sheetId="1225" refreshError="1"/>
      <sheetData sheetId="1226" refreshError="1"/>
      <sheetData sheetId="1227" refreshError="1"/>
      <sheetData sheetId="1228" refreshError="1"/>
      <sheetData sheetId="1229" refreshError="1"/>
      <sheetData sheetId="1230" refreshError="1"/>
      <sheetData sheetId="1231" refreshError="1"/>
      <sheetData sheetId="1232" refreshError="1"/>
      <sheetData sheetId="1233" refreshError="1"/>
      <sheetData sheetId="1234" refreshError="1"/>
      <sheetData sheetId="1235" refreshError="1"/>
      <sheetData sheetId="1236" refreshError="1"/>
      <sheetData sheetId="1237" refreshError="1"/>
      <sheetData sheetId="1238" refreshError="1"/>
      <sheetData sheetId="1239" refreshError="1"/>
      <sheetData sheetId="1240" refreshError="1"/>
      <sheetData sheetId="1241" refreshError="1"/>
      <sheetData sheetId="1242" refreshError="1"/>
      <sheetData sheetId="1243" refreshError="1"/>
      <sheetData sheetId="1244" refreshError="1"/>
      <sheetData sheetId="1245" refreshError="1"/>
      <sheetData sheetId="1246" refreshError="1"/>
      <sheetData sheetId="1247" refreshError="1"/>
      <sheetData sheetId="1248" refreshError="1"/>
      <sheetData sheetId="1249" refreshError="1"/>
      <sheetData sheetId="1250" refreshError="1"/>
      <sheetData sheetId="1251" refreshError="1"/>
      <sheetData sheetId="1252" refreshError="1"/>
      <sheetData sheetId="1253" refreshError="1"/>
      <sheetData sheetId="1254" refreshError="1"/>
      <sheetData sheetId="1255" refreshError="1"/>
      <sheetData sheetId="1256" refreshError="1"/>
      <sheetData sheetId="1257" refreshError="1"/>
      <sheetData sheetId="1258" refreshError="1"/>
      <sheetData sheetId="1259" refreshError="1"/>
      <sheetData sheetId="1260" refreshError="1"/>
      <sheetData sheetId="1261" refreshError="1"/>
      <sheetData sheetId="1262" refreshError="1"/>
      <sheetData sheetId="1263" refreshError="1"/>
      <sheetData sheetId="1264" refreshError="1"/>
      <sheetData sheetId="1265" refreshError="1"/>
      <sheetData sheetId="1266" refreshError="1"/>
      <sheetData sheetId="1267" refreshError="1"/>
      <sheetData sheetId="1268" refreshError="1"/>
      <sheetData sheetId="1269" refreshError="1"/>
      <sheetData sheetId="1270" refreshError="1"/>
      <sheetData sheetId="1271" refreshError="1"/>
      <sheetData sheetId="1272" refreshError="1"/>
      <sheetData sheetId="1273" refreshError="1"/>
      <sheetData sheetId="1274" refreshError="1"/>
      <sheetData sheetId="1275" refreshError="1"/>
      <sheetData sheetId="1276" refreshError="1"/>
      <sheetData sheetId="1277" refreshError="1"/>
      <sheetData sheetId="1278" refreshError="1"/>
      <sheetData sheetId="1279" refreshError="1"/>
      <sheetData sheetId="1280" refreshError="1"/>
      <sheetData sheetId="1281" refreshError="1"/>
      <sheetData sheetId="1282" refreshError="1"/>
      <sheetData sheetId="1283" refreshError="1"/>
      <sheetData sheetId="1284" refreshError="1"/>
      <sheetData sheetId="1285"/>
      <sheetData sheetId="1286" refreshError="1"/>
      <sheetData sheetId="1287" refreshError="1"/>
      <sheetData sheetId="1288" refreshError="1"/>
      <sheetData sheetId="1289" refreshError="1"/>
      <sheetData sheetId="1290" refreshError="1"/>
      <sheetData sheetId="1291" refreshError="1"/>
      <sheetData sheetId="1292" refreshError="1"/>
      <sheetData sheetId="1293" refreshError="1"/>
      <sheetData sheetId="1294" refreshError="1"/>
      <sheetData sheetId="1295" refreshError="1"/>
      <sheetData sheetId="1296" refreshError="1"/>
      <sheetData sheetId="1297" refreshError="1"/>
      <sheetData sheetId="1298" refreshError="1"/>
      <sheetData sheetId="1299" refreshError="1"/>
      <sheetData sheetId="1300" refreshError="1"/>
      <sheetData sheetId="1301" refreshError="1"/>
      <sheetData sheetId="1302" refreshError="1"/>
      <sheetData sheetId="1303" refreshError="1"/>
      <sheetData sheetId="1304" refreshError="1"/>
      <sheetData sheetId="1305" refreshError="1"/>
      <sheetData sheetId="1306" refreshError="1"/>
      <sheetData sheetId="1307" refreshError="1"/>
      <sheetData sheetId="1308" refreshError="1"/>
      <sheetData sheetId="1309" refreshError="1"/>
      <sheetData sheetId="1310" refreshError="1"/>
      <sheetData sheetId="1311" refreshError="1"/>
      <sheetData sheetId="1312" refreshError="1"/>
      <sheetData sheetId="1313" refreshError="1"/>
      <sheetData sheetId="1314" refreshError="1"/>
      <sheetData sheetId="1315" refreshError="1"/>
      <sheetData sheetId="1316" refreshError="1"/>
      <sheetData sheetId="1317" refreshError="1"/>
      <sheetData sheetId="1318" refreshError="1"/>
      <sheetData sheetId="1319" refreshError="1"/>
      <sheetData sheetId="1320" refreshError="1"/>
      <sheetData sheetId="1321" refreshError="1"/>
      <sheetData sheetId="1322" refreshError="1"/>
      <sheetData sheetId="1323" refreshError="1"/>
      <sheetData sheetId="1324" refreshError="1"/>
      <sheetData sheetId="1325" refreshError="1"/>
      <sheetData sheetId="1326"/>
      <sheetData sheetId="1327"/>
      <sheetData sheetId="1328" refreshError="1"/>
      <sheetData sheetId="1329" refreshError="1"/>
      <sheetData sheetId="1330" refreshError="1"/>
      <sheetData sheetId="1331"/>
      <sheetData sheetId="1332" refreshError="1"/>
      <sheetData sheetId="1333"/>
      <sheetData sheetId="1334"/>
      <sheetData sheetId="1335"/>
      <sheetData sheetId="1336"/>
      <sheetData sheetId="1337" refreshError="1"/>
      <sheetData sheetId="1338"/>
      <sheetData sheetId="1339"/>
      <sheetData sheetId="1340" refreshError="1"/>
      <sheetData sheetId="1341" refreshError="1"/>
      <sheetData sheetId="1342" refreshError="1"/>
      <sheetData sheetId="1343" refreshError="1"/>
      <sheetData sheetId="1344" refreshError="1"/>
      <sheetData sheetId="1345" refreshError="1"/>
      <sheetData sheetId="1346"/>
      <sheetData sheetId="1347" refreshError="1"/>
      <sheetData sheetId="1348" refreshError="1"/>
      <sheetData sheetId="1349" refreshError="1"/>
      <sheetData sheetId="1350" refreshError="1"/>
      <sheetData sheetId="1351" refreshError="1"/>
      <sheetData sheetId="1352" refreshError="1"/>
      <sheetData sheetId="1353" refreshError="1"/>
      <sheetData sheetId="1354" refreshError="1"/>
      <sheetData sheetId="1355" refreshError="1"/>
      <sheetData sheetId="1356" refreshError="1"/>
      <sheetData sheetId="1357" refreshError="1"/>
      <sheetData sheetId="1358" refreshError="1"/>
      <sheetData sheetId="1359" refreshError="1"/>
      <sheetData sheetId="1360" refreshError="1"/>
      <sheetData sheetId="1361" refreshError="1"/>
      <sheetData sheetId="1362" refreshError="1"/>
      <sheetData sheetId="1363" refreshError="1"/>
      <sheetData sheetId="1364" refreshError="1"/>
      <sheetData sheetId="1365" refreshError="1"/>
      <sheetData sheetId="1366" refreshError="1"/>
      <sheetData sheetId="1367" refreshError="1"/>
      <sheetData sheetId="1368" refreshError="1"/>
      <sheetData sheetId="1369" refreshError="1"/>
      <sheetData sheetId="1370"/>
      <sheetData sheetId="1371"/>
      <sheetData sheetId="1372"/>
      <sheetData sheetId="1373" refreshError="1"/>
      <sheetData sheetId="1374" refreshError="1"/>
      <sheetData sheetId="1375" refreshError="1"/>
      <sheetData sheetId="1376"/>
      <sheetData sheetId="1377"/>
      <sheetData sheetId="1378"/>
      <sheetData sheetId="1379"/>
      <sheetData sheetId="1380"/>
      <sheetData sheetId="1381"/>
      <sheetData sheetId="1382"/>
      <sheetData sheetId="1383"/>
      <sheetData sheetId="1384"/>
      <sheetData sheetId="1385"/>
      <sheetData sheetId="1386"/>
      <sheetData sheetId="1387"/>
      <sheetData sheetId="1388"/>
      <sheetData sheetId="1389"/>
      <sheetData sheetId="1390"/>
      <sheetData sheetId="1391"/>
      <sheetData sheetId="1392"/>
      <sheetData sheetId="1393"/>
      <sheetData sheetId="1394"/>
      <sheetData sheetId="1395"/>
      <sheetData sheetId="1396"/>
      <sheetData sheetId="1397"/>
      <sheetData sheetId="1398"/>
      <sheetData sheetId="1399"/>
      <sheetData sheetId="1400" refreshError="1"/>
      <sheetData sheetId="1401" refreshError="1"/>
      <sheetData sheetId="1402" refreshError="1"/>
      <sheetData sheetId="1403" refreshError="1"/>
      <sheetData sheetId="1404" refreshError="1"/>
      <sheetData sheetId="1405" refreshError="1"/>
      <sheetData sheetId="1406" refreshError="1"/>
      <sheetData sheetId="1407" refreshError="1"/>
      <sheetData sheetId="1408" refreshError="1"/>
      <sheetData sheetId="1409" refreshError="1"/>
      <sheetData sheetId="1410" refreshError="1"/>
      <sheetData sheetId="1411" refreshError="1"/>
      <sheetData sheetId="1412" refreshError="1"/>
      <sheetData sheetId="1413" refreshError="1"/>
      <sheetData sheetId="1414" refreshError="1"/>
      <sheetData sheetId="1415" refreshError="1"/>
      <sheetData sheetId="1416" refreshError="1"/>
      <sheetData sheetId="1417" refreshError="1"/>
      <sheetData sheetId="1418" refreshError="1"/>
      <sheetData sheetId="1419" refreshError="1"/>
      <sheetData sheetId="1420" refreshError="1"/>
      <sheetData sheetId="1421" refreshError="1"/>
      <sheetData sheetId="1422" refreshError="1"/>
      <sheetData sheetId="1423" refreshError="1"/>
      <sheetData sheetId="1424" refreshError="1"/>
      <sheetData sheetId="1425" refreshError="1"/>
      <sheetData sheetId="1426" refreshError="1"/>
      <sheetData sheetId="1427" refreshError="1"/>
      <sheetData sheetId="1428" refreshError="1"/>
      <sheetData sheetId="1429" refreshError="1"/>
      <sheetData sheetId="1430" refreshError="1"/>
      <sheetData sheetId="1431" refreshError="1"/>
      <sheetData sheetId="1432" refreshError="1"/>
      <sheetData sheetId="1433" refreshError="1"/>
      <sheetData sheetId="1434" refreshError="1"/>
      <sheetData sheetId="1435" refreshError="1"/>
      <sheetData sheetId="1436" refreshError="1"/>
      <sheetData sheetId="1437" refreshError="1"/>
      <sheetData sheetId="1438" refreshError="1"/>
      <sheetData sheetId="1439" refreshError="1"/>
      <sheetData sheetId="1440" refreshError="1"/>
      <sheetData sheetId="1441" refreshError="1"/>
      <sheetData sheetId="1442" refreshError="1"/>
      <sheetData sheetId="1443" refreshError="1"/>
      <sheetData sheetId="1444" refreshError="1"/>
      <sheetData sheetId="1445" refreshError="1"/>
      <sheetData sheetId="1446" refreshError="1"/>
      <sheetData sheetId="1447" refreshError="1"/>
      <sheetData sheetId="1448" refreshError="1"/>
      <sheetData sheetId="1449"/>
      <sheetData sheetId="1450"/>
      <sheetData sheetId="1451"/>
      <sheetData sheetId="1452"/>
      <sheetData sheetId="1453"/>
      <sheetData sheetId="1454"/>
      <sheetData sheetId="1455"/>
      <sheetData sheetId="1456"/>
      <sheetData sheetId="1457"/>
      <sheetData sheetId="1458" refreshError="1"/>
      <sheetData sheetId="1459" refreshError="1"/>
      <sheetData sheetId="1460" refreshError="1"/>
      <sheetData sheetId="1461" refreshError="1"/>
      <sheetData sheetId="1462" refreshError="1"/>
      <sheetData sheetId="1463" refreshError="1"/>
      <sheetData sheetId="1464" refreshError="1"/>
      <sheetData sheetId="1465" refreshError="1"/>
      <sheetData sheetId="1466" refreshError="1"/>
      <sheetData sheetId="1467" refreshError="1"/>
      <sheetData sheetId="1468" refreshError="1"/>
      <sheetData sheetId="1469" refreshError="1"/>
      <sheetData sheetId="1470" refreshError="1"/>
      <sheetData sheetId="1471" refreshError="1"/>
      <sheetData sheetId="1472"/>
      <sheetData sheetId="1473"/>
      <sheetData sheetId="1474"/>
      <sheetData sheetId="1475"/>
      <sheetData sheetId="1476"/>
      <sheetData sheetId="1477"/>
      <sheetData sheetId="1478"/>
      <sheetData sheetId="1479"/>
      <sheetData sheetId="1480"/>
      <sheetData sheetId="1481"/>
      <sheetData sheetId="1482"/>
      <sheetData sheetId="1483"/>
      <sheetData sheetId="1484"/>
      <sheetData sheetId="1485"/>
      <sheetData sheetId="1486"/>
      <sheetData sheetId="1487"/>
      <sheetData sheetId="1488"/>
      <sheetData sheetId="1489"/>
      <sheetData sheetId="1490"/>
      <sheetData sheetId="1491" refreshError="1"/>
      <sheetData sheetId="1492" refreshError="1"/>
      <sheetData sheetId="1493" refreshError="1"/>
      <sheetData sheetId="1494" refreshError="1"/>
      <sheetData sheetId="1495" refreshError="1"/>
      <sheetData sheetId="1496" refreshError="1"/>
      <sheetData sheetId="1497" refreshError="1"/>
      <sheetData sheetId="1498" refreshError="1"/>
      <sheetData sheetId="1499" refreshError="1"/>
      <sheetData sheetId="1500" refreshError="1"/>
      <sheetData sheetId="1501" refreshError="1"/>
      <sheetData sheetId="1502" refreshError="1"/>
      <sheetData sheetId="1503" refreshError="1"/>
      <sheetData sheetId="1504" refreshError="1"/>
      <sheetData sheetId="1505" refreshError="1"/>
      <sheetData sheetId="1506" refreshError="1"/>
      <sheetData sheetId="1507" refreshError="1"/>
      <sheetData sheetId="1508" refreshError="1"/>
      <sheetData sheetId="1509" refreshError="1"/>
      <sheetData sheetId="1510" refreshError="1"/>
      <sheetData sheetId="1511" refreshError="1"/>
      <sheetData sheetId="1512" refreshError="1"/>
      <sheetData sheetId="1513" refreshError="1"/>
      <sheetData sheetId="1514" refreshError="1"/>
      <sheetData sheetId="1515" refreshError="1"/>
      <sheetData sheetId="1516" refreshError="1"/>
      <sheetData sheetId="1517" refreshError="1"/>
      <sheetData sheetId="1518" refreshError="1"/>
      <sheetData sheetId="1519" refreshError="1"/>
      <sheetData sheetId="1520" refreshError="1"/>
      <sheetData sheetId="1521" refreshError="1"/>
      <sheetData sheetId="1522" refreshError="1"/>
      <sheetData sheetId="1523" refreshError="1"/>
      <sheetData sheetId="1524" refreshError="1"/>
      <sheetData sheetId="1525" refreshError="1"/>
      <sheetData sheetId="1526" refreshError="1"/>
      <sheetData sheetId="1527" refreshError="1"/>
      <sheetData sheetId="1528" refreshError="1"/>
      <sheetData sheetId="1529" refreshError="1"/>
      <sheetData sheetId="1530" refreshError="1"/>
      <sheetData sheetId="1531" refreshError="1"/>
      <sheetData sheetId="1532" refreshError="1"/>
      <sheetData sheetId="1533" refreshError="1"/>
      <sheetData sheetId="1534" refreshError="1"/>
      <sheetData sheetId="1535" refreshError="1"/>
      <sheetData sheetId="1536"/>
      <sheetData sheetId="1537"/>
      <sheetData sheetId="1538"/>
      <sheetData sheetId="1539"/>
      <sheetData sheetId="1540"/>
      <sheetData sheetId="1541"/>
      <sheetData sheetId="1542"/>
      <sheetData sheetId="1543" refreshError="1"/>
      <sheetData sheetId="1544"/>
      <sheetData sheetId="1545"/>
      <sheetData sheetId="1546"/>
      <sheetData sheetId="1547"/>
      <sheetData sheetId="1548"/>
      <sheetData sheetId="1549"/>
      <sheetData sheetId="1550"/>
      <sheetData sheetId="1551"/>
      <sheetData sheetId="1552"/>
      <sheetData sheetId="1553"/>
      <sheetData sheetId="1554"/>
      <sheetData sheetId="1555"/>
      <sheetData sheetId="1556"/>
      <sheetData sheetId="1557"/>
      <sheetData sheetId="1558"/>
      <sheetData sheetId="1559"/>
      <sheetData sheetId="1560" refreshError="1"/>
      <sheetData sheetId="1561" refreshError="1"/>
      <sheetData sheetId="1562" refreshError="1"/>
      <sheetData sheetId="1563" refreshError="1"/>
      <sheetData sheetId="1564" refreshError="1"/>
      <sheetData sheetId="1565" refreshError="1"/>
      <sheetData sheetId="1566" refreshError="1"/>
      <sheetData sheetId="1567" refreshError="1"/>
      <sheetData sheetId="1568" refreshError="1"/>
      <sheetData sheetId="1569" refreshError="1"/>
      <sheetData sheetId="1570" refreshError="1"/>
      <sheetData sheetId="1571" refreshError="1"/>
      <sheetData sheetId="1572" refreshError="1"/>
      <sheetData sheetId="1573" refreshError="1"/>
      <sheetData sheetId="1574" refreshError="1"/>
      <sheetData sheetId="1575" refreshError="1"/>
      <sheetData sheetId="1576" refreshError="1"/>
      <sheetData sheetId="1577" refreshError="1"/>
      <sheetData sheetId="1578" refreshError="1"/>
      <sheetData sheetId="1579" refreshError="1"/>
      <sheetData sheetId="1580" refreshError="1"/>
      <sheetData sheetId="1581" refreshError="1"/>
      <sheetData sheetId="1582" refreshError="1"/>
      <sheetData sheetId="1583" refreshError="1"/>
      <sheetData sheetId="1584" refreshError="1"/>
      <sheetData sheetId="1585" refreshError="1"/>
      <sheetData sheetId="1586" refreshError="1"/>
      <sheetData sheetId="1587" refreshError="1"/>
      <sheetData sheetId="1588" refreshError="1"/>
      <sheetData sheetId="1589" refreshError="1"/>
      <sheetData sheetId="1590" refreshError="1"/>
      <sheetData sheetId="1591" refreshError="1"/>
      <sheetData sheetId="1592" refreshError="1"/>
      <sheetData sheetId="1593" refreshError="1"/>
      <sheetData sheetId="1594" refreshError="1"/>
      <sheetData sheetId="1595" refreshError="1"/>
      <sheetData sheetId="1596" refreshError="1"/>
      <sheetData sheetId="1597" refreshError="1"/>
      <sheetData sheetId="1598" refreshError="1"/>
      <sheetData sheetId="1599" refreshError="1"/>
      <sheetData sheetId="1600" refreshError="1"/>
      <sheetData sheetId="1601" refreshError="1"/>
      <sheetData sheetId="1602"/>
      <sheetData sheetId="1603"/>
      <sheetData sheetId="1604"/>
      <sheetData sheetId="1605"/>
      <sheetData sheetId="1606"/>
      <sheetData sheetId="1607"/>
      <sheetData sheetId="1608"/>
      <sheetData sheetId="1609"/>
      <sheetData sheetId="1610"/>
      <sheetData sheetId="1611"/>
      <sheetData sheetId="1612" refreshError="1"/>
      <sheetData sheetId="1613" refreshError="1"/>
      <sheetData sheetId="1614" refreshError="1"/>
      <sheetData sheetId="1615" refreshError="1"/>
      <sheetData sheetId="1616" refreshError="1"/>
      <sheetData sheetId="1617"/>
      <sheetData sheetId="1618" refreshError="1"/>
      <sheetData sheetId="1619" refreshError="1"/>
      <sheetData sheetId="1620" refreshError="1"/>
      <sheetData sheetId="1621" refreshError="1"/>
      <sheetData sheetId="1622" refreshError="1"/>
      <sheetData sheetId="1623" refreshError="1"/>
      <sheetData sheetId="1624" refreshError="1"/>
      <sheetData sheetId="1625" refreshError="1"/>
      <sheetData sheetId="1626" refreshError="1"/>
      <sheetData sheetId="1627" refreshError="1"/>
      <sheetData sheetId="1628" refreshError="1"/>
      <sheetData sheetId="1629" refreshError="1"/>
      <sheetData sheetId="1630" refreshError="1"/>
      <sheetData sheetId="1631" refreshError="1"/>
      <sheetData sheetId="1632" refreshError="1"/>
      <sheetData sheetId="1633" refreshError="1"/>
      <sheetData sheetId="1634" refreshError="1"/>
      <sheetData sheetId="1635" refreshError="1"/>
      <sheetData sheetId="1636" refreshError="1"/>
      <sheetData sheetId="1637" refreshError="1"/>
      <sheetData sheetId="1638" refreshError="1"/>
      <sheetData sheetId="1639" refreshError="1"/>
      <sheetData sheetId="1640" refreshError="1"/>
      <sheetData sheetId="1641" refreshError="1"/>
      <sheetData sheetId="1642" refreshError="1"/>
      <sheetData sheetId="1643" refreshError="1"/>
      <sheetData sheetId="1644" refreshError="1"/>
      <sheetData sheetId="1645" refreshError="1"/>
      <sheetData sheetId="1646" refreshError="1"/>
      <sheetData sheetId="1647" refreshError="1"/>
      <sheetData sheetId="1648" refreshError="1"/>
      <sheetData sheetId="1649" refreshError="1"/>
      <sheetData sheetId="1650" refreshError="1"/>
      <sheetData sheetId="1651" refreshError="1"/>
      <sheetData sheetId="1652" refreshError="1"/>
      <sheetData sheetId="1653" refreshError="1"/>
      <sheetData sheetId="1654" refreshError="1"/>
      <sheetData sheetId="1655"/>
      <sheetData sheetId="1656" refreshError="1"/>
      <sheetData sheetId="1657"/>
      <sheetData sheetId="1658"/>
      <sheetData sheetId="1659"/>
      <sheetData sheetId="1660"/>
      <sheetData sheetId="1661"/>
      <sheetData sheetId="1662"/>
      <sheetData sheetId="1663" refreshError="1"/>
      <sheetData sheetId="1664" refreshError="1"/>
      <sheetData sheetId="1665" refreshError="1"/>
      <sheetData sheetId="1666" refreshError="1"/>
      <sheetData sheetId="1667" refreshError="1"/>
      <sheetData sheetId="1668" refreshError="1"/>
      <sheetData sheetId="1669" refreshError="1"/>
      <sheetData sheetId="1670" refreshError="1"/>
      <sheetData sheetId="1671" refreshError="1"/>
      <sheetData sheetId="1672" refreshError="1"/>
      <sheetData sheetId="1673" refreshError="1"/>
      <sheetData sheetId="1674" refreshError="1"/>
      <sheetData sheetId="1675" refreshError="1"/>
      <sheetData sheetId="1676" refreshError="1"/>
      <sheetData sheetId="1677" refreshError="1"/>
      <sheetData sheetId="1678" refreshError="1"/>
      <sheetData sheetId="1679" refreshError="1"/>
      <sheetData sheetId="1680" refreshError="1"/>
      <sheetData sheetId="1681" refreshError="1"/>
      <sheetData sheetId="1682" refreshError="1"/>
      <sheetData sheetId="1683" refreshError="1"/>
      <sheetData sheetId="1684" refreshError="1"/>
      <sheetData sheetId="1685" refreshError="1"/>
      <sheetData sheetId="1686" refreshError="1"/>
      <sheetData sheetId="1687" refreshError="1"/>
      <sheetData sheetId="1688" refreshError="1"/>
      <sheetData sheetId="1689" refreshError="1"/>
      <sheetData sheetId="1690" refreshError="1"/>
      <sheetData sheetId="1691" refreshError="1"/>
      <sheetData sheetId="1692" refreshError="1"/>
      <sheetData sheetId="1693" refreshError="1"/>
      <sheetData sheetId="1694" refreshError="1"/>
      <sheetData sheetId="1695" refreshError="1"/>
      <sheetData sheetId="1696" refreshError="1"/>
      <sheetData sheetId="1697" refreshError="1"/>
      <sheetData sheetId="1698" refreshError="1"/>
      <sheetData sheetId="1699" refreshError="1"/>
      <sheetData sheetId="1700" refreshError="1"/>
      <sheetData sheetId="1701" refreshError="1"/>
      <sheetData sheetId="1702" refreshError="1"/>
      <sheetData sheetId="1703" refreshError="1"/>
      <sheetData sheetId="1704" refreshError="1"/>
      <sheetData sheetId="1705" refreshError="1"/>
      <sheetData sheetId="1706" refreshError="1"/>
      <sheetData sheetId="1707" refreshError="1"/>
      <sheetData sheetId="1708" refreshError="1"/>
      <sheetData sheetId="1709" refreshError="1"/>
      <sheetData sheetId="1710" refreshError="1"/>
      <sheetData sheetId="1711" refreshError="1"/>
      <sheetData sheetId="1712" refreshError="1"/>
      <sheetData sheetId="1713" refreshError="1"/>
      <sheetData sheetId="1714" refreshError="1"/>
      <sheetData sheetId="1715" refreshError="1"/>
      <sheetData sheetId="1716" refreshError="1"/>
      <sheetData sheetId="171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7466EC-844E-4EF1-9FB7-8AE40C95C880}">
  <sheetPr>
    <tabColor theme="3" tint="0.39997558519241921"/>
  </sheetPr>
  <dimension ref="A1:P138"/>
  <sheetViews>
    <sheetView showZeros="0" tabSelected="1" topLeftCell="A106" zoomScaleNormal="100" zoomScalePageLayoutView="90" workbookViewId="0">
      <selection activeCell="R110" sqref="R110"/>
    </sheetView>
  </sheetViews>
  <sheetFormatPr defaultColWidth="9.140625" defaultRowHeight="21.75" customHeight="1"/>
  <cols>
    <col min="1" max="6" width="1.85546875" style="58" customWidth="1"/>
    <col min="7" max="7" width="24.140625" style="58" customWidth="1"/>
    <col min="8" max="8" width="7.85546875" style="61" customWidth="1"/>
    <col min="9" max="9" width="0.7109375" style="61" customWidth="1"/>
    <col min="10" max="10" width="14.85546875" style="62" customWidth="1"/>
    <col min="11" max="11" width="0.7109375" style="62" customWidth="1"/>
    <col min="12" max="12" width="13.7109375" style="62" customWidth="1"/>
    <col min="13" max="13" width="0.7109375" style="62" customWidth="1"/>
    <col min="14" max="14" width="14.85546875" style="63" customWidth="1"/>
    <col min="15" max="15" width="0.7109375" style="63" customWidth="1"/>
    <col min="16" max="16" width="13.7109375" style="63" customWidth="1"/>
    <col min="17" max="16384" width="9.140625" style="58"/>
  </cols>
  <sheetData>
    <row r="1" spans="1:16" ht="21.75" customHeight="1">
      <c r="A1" s="244" t="s">
        <v>0</v>
      </c>
    </row>
    <row r="2" spans="1:16" s="56" customFormat="1" ht="21.75" customHeight="1">
      <c r="A2" s="56" t="s">
        <v>1</v>
      </c>
      <c r="H2" s="64"/>
      <c r="I2" s="64"/>
      <c r="J2" s="65"/>
      <c r="K2" s="65"/>
      <c r="L2" s="65"/>
      <c r="M2" s="65"/>
      <c r="N2" s="14"/>
      <c r="O2" s="14"/>
      <c r="P2" s="14"/>
    </row>
    <row r="3" spans="1:16" s="56" customFormat="1" ht="21.75" customHeight="1">
      <c r="A3" s="57" t="s">
        <v>2</v>
      </c>
      <c r="B3" s="66"/>
      <c r="C3" s="66"/>
      <c r="D3" s="66"/>
      <c r="E3" s="66"/>
      <c r="F3" s="66"/>
      <c r="G3" s="66"/>
      <c r="H3" s="67"/>
      <c r="I3" s="67"/>
      <c r="J3" s="254"/>
      <c r="K3" s="254"/>
      <c r="L3" s="254"/>
      <c r="M3" s="254"/>
      <c r="N3" s="68"/>
      <c r="O3" s="68"/>
      <c r="P3" s="68"/>
    </row>
    <row r="4" spans="1:16" s="56" customFormat="1" ht="20.100000000000001" customHeight="1">
      <c r="H4" s="64"/>
      <c r="I4" s="64"/>
      <c r="J4" s="65"/>
      <c r="K4" s="65"/>
      <c r="L4" s="65"/>
      <c r="M4" s="65"/>
      <c r="N4" s="14"/>
      <c r="O4" s="14"/>
      <c r="P4" s="14"/>
    </row>
    <row r="5" spans="1:16" s="56" customFormat="1" ht="20.100000000000001" customHeight="1">
      <c r="H5" s="64"/>
      <c r="I5" s="64"/>
      <c r="J5" s="259" t="s">
        <v>3</v>
      </c>
      <c r="K5" s="259"/>
      <c r="L5" s="259"/>
      <c r="M5" s="69"/>
      <c r="N5" s="259" t="s">
        <v>4</v>
      </c>
      <c r="O5" s="259"/>
      <c r="P5" s="259"/>
    </row>
    <row r="6" spans="1:16" s="56" customFormat="1" ht="20.100000000000001" customHeight="1">
      <c r="H6" s="64"/>
      <c r="I6" s="64"/>
      <c r="J6" s="47" t="s">
        <v>5</v>
      </c>
      <c r="K6" s="70"/>
      <c r="L6" s="47" t="s">
        <v>6</v>
      </c>
      <c r="M6" s="70"/>
      <c r="N6" s="47" t="s">
        <v>5</v>
      </c>
      <c r="O6" s="70"/>
      <c r="P6" s="47" t="s">
        <v>6</v>
      </c>
    </row>
    <row r="7" spans="1:16" s="56" customFormat="1" ht="20.100000000000001" customHeight="1">
      <c r="H7" s="64"/>
      <c r="I7" s="64"/>
      <c r="J7" s="14" t="s">
        <v>7</v>
      </c>
      <c r="K7" s="14"/>
      <c r="L7" s="14" t="s">
        <v>8</v>
      </c>
      <c r="M7" s="69"/>
      <c r="N7" s="14" t="s">
        <v>7</v>
      </c>
      <c r="O7" s="14"/>
      <c r="P7" s="14" t="s">
        <v>8</v>
      </c>
    </row>
    <row r="8" spans="1:16" s="56" customFormat="1" ht="20.100000000000001" customHeight="1">
      <c r="H8" s="64"/>
      <c r="I8" s="64"/>
      <c r="J8" s="14" t="s">
        <v>9</v>
      </c>
      <c r="K8" s="65"/>
      <c r="L8" s="14" t="s">
        <v>10</v>
      </c>
      <c r="M8" s="14"/>
      <c r="N8" s="14" t="s">
        <v>9</v>
      </c>
      <c r="O8" s="65"/>
      <c r="P8" s="14" t="s">
        <v>10</v>
      </c>
    </row>
    <row r="9" spans="1:16" s="56" customFormat="1" ht="20.100000000000001" customHeight="1">
      <c r="H9" s="67" t="s">
        <v>11</v>
      </c>
      <c r="I9" s="64"/>
      <c r="J9" s="68" t="s">
        <v>12</v>
      </c>
      <c r="K9" s="65"/>
      <c r="L9" s="68" t="s">
        <v>12</v>
      </c>
      <c r="M9" s="14"/>
      <c r="N9" s="68" t="s">
        <v>12</v>
      </c>
      <c r="O9" s="65"/>
      <c r="P9" s="68" t="s">
        <v>12</v>
      </c>
    </row>
    <row r="10" spans="1:16" s="56" customFormat="1" ht="6" customHeight="1">
      <c r="H10" s="64"/>
      <c r="I10" s="64"/>
      <c r="J10" s="118"/>
      <c r="K10" s="65"/>
      <c r="L10" s="14"/>
      <c r="M10" s="14"/>
      <c r="N10" s="118"/>
      <c r="O10" s="65"/>
      <c r="P10" s="14"/>
    </row>
    <row r="11" spans="1:16" ht="20.100000000000001" customHeight="1">
      <c r="A11" s="56" t="s">
        <v>13</v>
      </c>
      <c r="J11" s="119"/>
      <c r="L11" s="63"/>
      <c r="M11" s="63"/>
      <c r="N11" s="119"/>
    </row>
    <row r="12" spans="1:16" ht="6" customHeight="1">
      <c r="E12" s="71"/>
      <c r="J12" s="119"/>
      <c r="L12" s="63"/>
      <c r="M12" s="63"/>
      <c r="N12" s="119"/>
    </row>
    <row r="13" spans="1:16" ht="20.100000000000001" customHeight="1">
      <c r="A13" s="56" t="s">
        <v>14</v>
      </c>
      <c r="B13" s="71"/>
      <c r="E13" s="71"/>
      <c r="J13" s="119"/>
      <c r="L13" s="63"/>
      <c r="M13" s="63"/>
      <c r="N13" s="119"/>
    </row>
    <row r="14" spans="1:16" ht="6" customHeight="1">
      <c r="A14" s="56"/>
      <c r="B14" s="71"/>
      <c r="E14" s="71"/>
      <c r="J14" s="119"/>
      <c r="L14" s="63"/>
      <c r="M14" s="63"/>
      <c r="N14" s="119"/>
    </row>
    <row r="15" spans="1:16" ht="20.100000000000001" customHeight="1">
      <c r="A15" s="58" t="s">
        <v>15</v>
      </c>
      <c r="J15" s="119">
        <v>75426151</v>
      </c>
      <c r="K15" s="72"/>
      <c r="L15" s="63">
        <v>224819803</v>
      </c>
      <c r="M15" s="63"/>
      <c r="N15" s="119">
        <v>50741720</v>
      </c>
      <c r="O15" s="72"/>
      <c r="P15" s="63">
        <v>203838409</v>
      </c>
    </row>
    <row r="16" spans="1:16" ht="20.100000000000001" customHeight="1">
      <c r="A16" s="58" t="s">
        <v>16</v>
      </c>
      <c r="E16" s="71"/>
      <c r="H16" s="61">
        <v>7</v>
      </c>
      <c r="J16" s="119">
        <v>255600533</v>
      </c>
      <c r="K16" s="72"/>
      <c r="L16" s="63">
        <v>322149177</v>
      </c>
      <c r="M16" s="63"/>
      <c r="N16" s="119">
        <v>186717142</v>
      </c>
      <c r="O16" s="72"/>
      <c r="P16" s="63">
        <v>245682627</v>
      </c>
    </row>
    <row r="17" spans="1:16" ht="20.100000000000001" customHeight="1">
      <c r="A17" s="58" t="s">
        <v>17</v>
      </c>
      <c r="E17" s="71"/>
      <c r="H17" s="61">
        <v>8</v>
      </c>
      <c r="J17" s="119">
        <v>296825167</v>
      </c>
      <c r="K17" s="72"/>
      <c r="L17" s="63">
        <v>381484912</v>
      </c>
      <c r="M17" s="63"/>
      <c r="N17" s="119">
        <v>194267966</v>
      </c>
      <c r="O17" s="72"/>
      <c r="P17" s="63">
        <v>240313878</v>
      </c>
    </row>
    <row r="18" spans="1:16" ht="20.100000000000001" customHeight="1">
      <c r="A18" s="58" t="s">
        <v>18</v>
      </c>
      <c r="H18" s="61">
        <v>9</v>
      </c>
      <c r="J18" s="119">
        <v>39728477</v>
      </c>
      <c r="L18" s="63">
        <v>170912</v>
      </c>
      <c r="M18" s="63"/>
      <c r="N18" s="119">
        <v>13950901</v>
      </c>
      <c r="O18" s="72"/>
      <c r="P18" s="63">
        <v>0</v>
      </c>
    </row>
    <row r="19" spans="1:16" ht="20.100000000000001" customHeight="1">
      <c r="A19" s="58" t="s">
        <v>19</v>
      </c>
      <c r="E19" s="71"/>
      <c r="H19" s="61">
        <v>18</v>
      </c>
      <c r="J19" s="119">
        <v>0</v>
      </c>
      <c r="K19" s="72"/>
      <c r="L19" s="63">
        <v>0</v>
      </c>
      <c r="M19" s="63"/>
      <c r="N19" s="119">
        <v>118669263</v>
      </c>
      <c r="O19" s="72"/>
      <c r="P19" s="63">
        <v>104765368</v>
      </c>
    </row>
    <row r="20" spans="1:16" ht="20.100000000000001" customHeight="1">
      <c r="A20" s="58" t="s">
        <v>20</v>
      </c>
      <c r="E20" s="71"/>
      <c r="H20" s="61">
        <v>18</v>
      </c>
      <c r="J20" s="119">
        <v>25000000</v>
      </c>
      <c r="K20" s="72"/>
      <c r="L20" s="63">
        <v>25000000</v>
      </c>
      <c r="M20" s="63"/>
      <c r="N20" s="119">
        <v>25000000</v>
      </c>
      <c r="O20" s="72"/>
      <c r="P20" s="63">
        <v>25000000</v>
      </c>
    </row>
    <row r="21" spans="1:16" ht="20.100000000000001" customHeight="1">
      <c r="A21" s="58" t="s">
        <v>21</v>
      </c>
      <c r="E21" s="71"/>
      <c r="J21" s="119"/>
      <c r="K21" s="72"/>
      <c r="L21" s="63"/>
      <c r="M21" s="63"/>
      <c r="N21" s="119"/>
      <c r="O21" s="72"/>
    </row>
    <row r="22" spans="1:16" ht="20.100000000000001" customHeight="1">
      <c r="B22" s="58" t="s">
        <v>22</v>
      </c>
      <c r="E22" s="71"/>
      <c r="J22" s="119">
        <v>2397461</v>
      </c>
      <c r="K22" s="72"/>
      <c r="L22" s="63">
        <v>2385603</v>
      </c>
      <c r="M22" s="63"/>
      <c r="N22" s="119">
        <v>2397461</v>
      </c>
      <c r="O22" s="72"/>
      <c r="P22" s="63">
        <v>2385603</v>
      </c>
    </row>
    <row r="23" spans="1:16" ht="20.100000000000001" customHeight="1">
      <c r="A23" s="58" t="s">
        <v>23</v>
      </c>
      <c r="J23" s="120">
        <v>55021321</v>
      </c>
      <c r="K23" s="72"/>
      <c r="L23" s="73">
        <v>41121294</v>
      </c>
      <c r="M23" s="63"/>
      <c r="N23" s="120">
        <v>44922362</v>
      </c>
      <c r="O23" s="72"/>
      <c r="P23" s="73">
        <v>35108532</v>
      </c>
    </row>
    <row r="24" spans="1:16" ht="6" customHeight="1">
      <c r="E24" s="71"/>
      <c r="J24" s="119"/>
      <c r="L24" s="63"/>
      <c r="M24" s="63"/>
      <c r="N24" s="119"/>
    </row>
    <row r="25" spans="1:16" ht="20.100000000000001" customHeight="1">
      <c r="A25" s="56" t="s">
        <v>24</v>
      </c>
      <c r="J25" s="120">
        <f>SUM(J15:J24)</f>
        <v>749999110</v>
      </c>
      <c r="L25" s="73">
        <f>SUM(L15:L24)</f>
        <v>997131701</v>
      </c>
      <c r="M25" s="63"/>
      <c r="N25" s="120">
        <f>SUM(N15:N24)</f>
        <v>636666815</v>
      </c>
      <c r="P25" s="73">
        <f>SUM(P15:P24)</f>
        <v>857094417</v>
      </c>
    </row>
    <row r="26" spans="1:16" ht="20.100000000000001" customHeight="1">
      <c r="J26" s="119"/>
      <c r="L26" s="63"/>
      <c r="M26" s="63"/>
      <c r="N26" s="119"/>
    </row>
    <row r="27" spans="1:16" ht="20.100000000000001" customHeight="1">
      <c r="A27" s="56" t="s">
        <v>25</v>
      </c>
      <c r="J27" s="119"/>
      <c r="L27" s="63"/>
      <c r="M27" s="63"/>
      <c r="N27" s="119"/>
    </row>
    <row r="28" spans="1:16" ht="6" customHeight="1">
      <c r="A28" s="56"/>
      <c r="J28" s="119"/>
      <c r="L28" s="63"/>
      <c r="M28" s="63"/>
      <c r="N28" s="119"/>
    </row>
    <row r="29" spans="1:16" ht="20.100000000000001" customHeight="1">
      <c r="A29" s="58" t="s">
        <v>26</v>
      </c>
      <c r="J29" s="119">
        <v>89222454</v>
      </c>
      <c r="L29" s="63">
        <v>87512454</v>
      </c>
      <c r="M29" s="63"/>
      <c r="N29" s="119">
        <v>75937326</v>
      </c>
      <c r="O29" s="72"/>
      <c r="P29" s="63">
        <v>75937326</v>
      </c>
    </row>
    <row r="30" spans="1:16" ht="20.100000000000001" customHeight="1">
      <c r="A30" s="58" t="s">
        <v>27</v>
      </c>
      <c r="J30" s="119">
        <v>0</v>
      </c>
      <c r="L30" s="63">
        <v>0</v>
      </c>
      <c r="M30" s="63"/>
      <c r="N30" s="119">
        <v>68134375</v>
      </c>
      <c r="O30" s="72"/>
      <c r="P30" s="63">
        <v>68134375</v>
      </c>
    </row>
    <row r="31" spans="1:16" ht="20.100000000000001" customHeight="1">
      <c r="A31" s="58" t="s">
        <v>28</v>
      </c>
      <c r="J31" s="119"/>
      <c r="L31" s="63"/>
      <c r="M31" s="63"/>
      <c r="N31" s="119"/>
      <c r="O31" s="72"/>
    </row>
    <row r="32" spans="1:16" ht="20.100000000000001" customHeight="1">
      <c r="B32" s="58" t="s">
        <v>29</v>
      </c>
      <c r="H32" s="61">
        <v>5</v>
      </c>
      <c r="J32" s="119">
        <v>69863000</v>
      </c>
      <c r="L32" s="63">
        <v>69863000</v>
      </c>
      <c r="M32" s="63"/>
      <c r="N32" s="119">
        <v>69863000</v>
      </c>
      <c r="O32" s="72"/>
      <c r="P32" s="63">
        <v>69863000</v>
      </c>
    </row>
    <row r="33" spans="1:16" ht="20.100000000000001" customHeight="1">
      <c r="A33" s="58" t="s">
        <v>30</v>
      </c>
      <c r="H33" s="61">
        <v>10</v>
      </c>
      <c r="J33" s="119">
        <v>716635056</v>
      </c>
      <c r="K33" s="72"/>
      <c r="L33" s="63">
        <v>568309385</v>
      </c>
      <c r="M33" s="63"/>
      <c r="N33" s="119">
        <v>715246645</v>
      </c>
      <c r="O33" s="72"/>
      <c r="P33" s="63">
        <v>566892628</v>
      </c>
    </row>
    <row r="34" spans="1:16" ht="20.100000000000001" customHeight="1">
      <c r="A34" s="58" t="s">
        <v>31</v>
      </c>
      <c r="H34" s="61">
        <v>10</v>
      </c>
      <c r="J34" s="119">
        <v>28084436</v>
      </c>
      <c r="K34" s="72"/>
      <c r="L34" s="63">
        <v>13456525</v>
      </c>
      <c r="M34" s="63"/>
      <c r="N34" s="119">
        <v>24591681</v>
      </c>
      <c r="O34" s="72"/>
      <c r="P34" s="63">
        <v>8937206</v>
      </c>
    </row>
    <row r="35" spans="1:16" ht="20.100000000000001" customHeight="1">
      <c r="A35" s="58" t="s">
        <v>32</v>
      </c>
      <c r="H35" s="61">
        <v>10</v>
      </c>
      <c r="J35" s="119">
        <v>4296337</v>
      </c>
      <c r="K35" s="72"/>
      <c r="L35" s="63">
        <v>4836770</v>
      </c>
      <c r="M35" s="63"/>
      <c r="N35" s="119">
        <v>4208983</v>
      </c>
      <c r="O35" s="72"/>
      <c r="P35" s="63">
        <v>4760029</v>
      </c>
    </row>
    <row r="36" spans="1:16" ht="20.100000000000001" customHeight="1">
      <c r="A36" s="58" t="s">
        <v>33</v>
      </c>
      <c r="I36" s="58"/>
      <c r="J36" s="119">
        <v>28745554</v>
      </c>
      <c r="K36" s="72"/>
      <c r="L36" s="63">
        <v>18458211</v>
      </c>
      <c r="M36" s="72"/>
      <c r="N36" s="119">
        <v>11356851</v>
      </c>
      <c r="O36" s="72"/>
      <c r="P36" s="63">
        <v>9746676</v>
      </c>
    </row>
    <row r="37" spans="1:16" ht="20.100000000000001" customHeight="1">
      <c r="A37" s="58" t="s">
        <v>34</v>
      </c>
      <c r="H37" s="61">
        <v>0</v>
      </c>
      <c r="J37" s="120">
        <v>13583865</v>
      </c>
      <c r="K37" s="72"/>
      <c r="L37" s="73">
        <v>14478996</v>
      </c>
      <c r="M37" s="63"/>
      <c r="N37" s="120">
        <v>7781521</v>
      </c>
      <c r="O37" s="72"/>
      <c r="P37" s="73">
        <v>8628784</v>
      </c>
    </row>
    <row r="38" spans="1:16" ht="6" customHeight="1">
      <c r="E38" s="71"/>
      <c r="J38" s="119"/>
      <c r="L38" s="63"/>
      <c r="M38" s="63"/>
      <c r="N38" s="119"/>
    </row>
    <row r="39" spans="1:16" ht="20.100000000000001" customHeight="1">
      <c r="A39" s="56" t="s">
        <v>35</v>
      </c>
      <c r="J39" s="120">
        <f>SUM(J29:J38)</f>
        <v>950430702</v>
      </c>
      <c r="L39" s="73">
        <f>SUM(L29:L38)</f>
        <v>776915341</v>
      </c>
      <c r="M39" s="63"/>
      <c r="N39" s="120">
        <f>SUM(N29:N38)</f>
        <v>977120382</v>
      </c>
      <c r="P39" s="73">
        <f>SUM(P29:P38)</f>
        <v>812900024</v>
      </c>
    </row>
    <row r="40" spans="1:16" ht="6" customHeight="1">
      <c r="J40" s="119"/>
      <c r="L40" s="63"/>
      <c r="M40" s="63"/>
      <c r="N40" s="119"/>
    </row>
    <row r="41" spans="1:16" ht="20.100000000000001" customHeight="1" thickBot="1">
      <c r="A41" s="56" t="s">
        <v>36</v>
      </c>
      <c r="J41" s="121">
        <f>SUM(J25+J39)</f>
        <v>1700429812</v>
      </c>
      <c r="L41" s="74">
        <f>SUM(L25+L39)</f>
        <v>1774047042</v>
      </c>
      <c r="M41" s="63"/>
      <c r="N41" s="121">
        <f>SUM(N25+N39)</f>
        <v>1613787197</v>
      </c>
      <c r="P41" s="74">
        <f>SUM(P25+P39)</f>
        <v>1669994441</v>
      </c>
    </row>
    <row r="42" spans="1:16" ht="21.75" customHeight="1" thickTop="1">
      <c r="A42" s="56"/>
      <c r="J42" s="63"/>
      <c r="L42" s="63"/>
      <c r="M42" s="63"/>
    </row>
    <row r="43" spans="1:16" ht="21.75" customHeight="1">
      <c r="A43" s="56"/>
      <c r="J43" s="63"/>
      <c r="L43" s="63"/>
      <c r="M43" s="63"/>
    </row>
    <row r="44" spans="1:16" ht="24.75" customHeight="1">
      <c r="J44" s="63"/>
      <c r="L44" s="63"/>
      <c r="M44" s="63"/>
    </row>
    <row r="45" spans="1:16" ht="18.75" customHeight="1">
      <c r="A45" s="16" t="s">
        <v>37</v>
      </c>
      <c r="J45" s="63"/>
      <c r="L45" s="63"/>
      <c r="M45" s="63"/>
    </row>
    <row r="46" spans="1:16" ht="18.75" customHeight="1">
      <c r="A46" s="56"/>
      <c r="J46" s="63"/>
      <c r="L46" s="63"/>
      <c r="M46" s="63"/>
    </row>
    <row r="47" spans="1:16" ht="22.35" customHeight="1">
      <c r="A47" s="15" t="s">
        <v>38</v>
      </c>
      <c r="B47" s="15"/>
      <c r="C47" s="15"/>
      <c r="D47" s="15"/>
      <c r="E47" s="15"/>
      <c r="F47" s="15"/>
      <c r="G47" s="15"/>
      <c r="H47" s="15"/>
      <c r="I47" s="15"/>
      <c r="J47" s="75"/>
      <c r="K47" s="75"/>
      <c r="L47" s="75"/>
      <c r="M47" s="75"/>
      <c r="N47" s="75"/>
      <c r="O47" s="75"/>
      <c r="P47" s="75"/>
    </row>
    <row r="48" spans="1:16" s="56" customFormat="1" ht="21.75" customHeight="1">
      <c r="A48" s="56" t="str">
        <f>A1</f>
        <v>บริษัท โปรเอ็น คอร์ป จำกัด (มหาชน)</v>
      </c>
      <c r="H48" s="64"/>
      <c r="I48" s="64"/>
      <c r="J48" s="65"/>
      <c r="K48" s="65"/>
      <c r="L48" s="65"/>
      <c r="M48" s="65"/>
      <c r="N48" s="14"/>
      <c r="O48" s="14"/>
      <c r="P48" s="14"/>
    </row>
    <row r="49" spans="1:16" s="56" customFormat="1" ht="21.75" customHeight="1">
      <c r="A49" s="56" t="s">
        <v>39</v>
      </c>
      <c r="H49" s="64"/>
      <c r="I49" s="64"/>
      <c r="J49" s="65"/>
      <c r="K49" s="65"/>
      <c r="L49" s="65"/>
      <c r="M49" s="65"/>
      <c r="N49" s="14"/>
      <c r="O49" s="14"/>
      <c r="P49" s="14"/>
    </row>
    <row r="50" spans="1:16" s="56" customFormat="1" ht="21.75" customHeight="1">
      <c r="A50" s="57" t="str">
        <f>A3</f>
        <v>ณ วันที่ 30 กันยายน พ.ศ. 2567</v>
      </c>
      <c r="B50" s="66"/>
      <c r="C50" s="66"/>
      <c r="D50" s="66"/>
      <c r="E50" s="66"/>
      <c r="F50" s="66"/>
      <c r="G50" s="66"/>
      <c r="H50" s="67"/>
      <c r="I50" s="67"/>
      <c r="J50" s="254"/>
      <c r="K50" s="254"/>
      <c r="L50" s="254"/>
      <c r="M50" s="254"/>
      <c r="N50" s="68"/>
      <c r="O50" s="68"/>
      <c r="P50" s="68"/>
    </row>
    <row r="51" spans="1:16" s="56" customFormat="1" ht="21.75" customHeight="1">
      <c r="H51" s="64"/>
      <c r="I51" s="64"/>
      <c r="J51" s="65"/>
      <c r="K51" s="65"/>
      <c r="L51" s="65"/>
      <c r="M51" s="65"/>
      <c r="N51" s="14"/>
      <c r="O51" s="14"/>
      <c r="P51" s="14"/>
    </row>
    <row r="52" spans="1:16" s="56" customFormat="1" ht="21.75" customHeight="1">
      <c r="H52" s="64"/>
      <c r="I52" s="64"/>
      <c r="J52" s="259" t="str">
        <f>J5</f>
        <v>ข้อมูลทางการเงินรวม</v>
      </c>
      <c r="K52" s="259"/>
      <c r="L52" s="259"/>
      <c r="M52" s="69"/>
      <c r="N52" s="259" t="str">
        <f>N5</f>
        <v>ข้อมูลทางการเงินเฉพาะกิจการ</v>
      </c>
      <c r="O52" s="259"/>
      <c r="P52" s="259"/>
    </row>
    <row r="53" spans="1:16" s="56" customFormat="1" ht="21.75" customHeight="1">
      <c r="H53" s="64"/>
      <c r="I53" s="64"/>
      <c r="J53" s="47" t="s">
        <v>5</v>
      </c>
      <c r="K53" s="70"/>
      <c r="L53" s="47" t="s">
        <v>6</v>
      </c>
      <c r="M53" s="70"/>
      <c r="N53" s="47" t="s">
        <v>5</v>
      </c>
      <c r="O53" s="70"/>
      <c r="P53" s="47" t="s">
        <v>6</v>
      </c>
    </row>
    <row r="54" spans="1:16" s="56" customFormat="1" ht="21.75" customHeight="1">
      <c r="H54" s="64"/>
      <c r="I54" s="64"/>
      <c r="J54" s="14" t="s">
        <v>7</v>
      </c>
      <c r="K54" s="14"/>
      <c r="L54" s="14" t="s">
        <v>8</v>
      </c>
      <c r="M54" s="69"/>
      <c r="N54" s="14" t="s">
        <v>7</v>
      </c>
      <c r="O54" s="14"/>
      <c r="P54" s="14" t="s">
        <v>8</v>
      </c>
    </row>
    <row r="55" spans="1:16" s="56" customFormat="1" ht="21.75" customHeight="1">
      <c r="H55" s="64"/>
      <c r="I55" s="64"/>
      <c r="J55" s="14" t="s">
        <v>9</v>
      </c>
      <c r="K55" s="65"/>
      <c r="L55" s="14" t="s">
        <v>10</v>
      </c>
      <c r="M55" s="14"/>
      <c r="N55" s="14" t="s">
        <v>9</v>
      </c>
      <c r="O55" s="65"/>
      <c r="P55" s="14" t="s">
        <v>10</v>
      </c>
    </row>
    <row r="56" spans="1:16" s="56" customFormat="1" ht="21.75" customHeight="1">
      <c r="H56" s="67" t="s">
        <v>11</v>
      </c>
      <c r="I56" s="64"/>
      <c r="J56" s="68" t="s">
        <v>12</v>
      </c>
      <c r="K56" s="65"/>
      <c r="L56" s="68" t="s">
        <v>12</v>
      </c>
      <c r="M56" s="14"/>
      <c r="N56" s="68" t="s">
        <v>12</v>
      </c>
      <c r="O56" s="65"/>
      <c r="P56" s="68" t="s">
        <v>12</v>
      </c>
    </row>
    <row r="57" spans="1:16" s="56" customFormat="1" ht="21.75" customHeight="1">
      <c r="H57" s="64"/>
      <c r="I57" s="64"/>
      <c r="J57" s="118"/>
      <c r="K57" s="65"/>
      <c r="L57" s="14"/>
      <c r="M57" s="14"/>
      <c r="N57" s="118"/>
      <c r="O57" s="65"/>
      <c r="P57" s="14"/>
    </row>
    <row r="58" spans="1:16" ht="21.75" customHeight="1">
      <c r="A58" s="56" t="s">
        <v>40</v>
      </c>
      <c r="J58" s="122"/>
      <c r="N58" s="119"/>
    </row>
    <row r="59" spans="1:16" ht="6" customHeight="1">
      <c r="E59" s="71"/>
      <c r="J59" s="122"/>
      <c r="N59" s="119"/>
    </row>
    <row r="60" spans="1:16" ht="21.75" customHeight="1">
      <c r="A60" s="56" t="s">
        <v>41</v>
      </c>
      <c r="E60" s="71"/>
      <c r="J60" s="122"/>
      <c r="N60" s="119"/>
    </row>
    <row r="61" spans="1:16" ht="6" customHeight="1">
      <c r="E61" s="71"/>
      <c r="J61" s="122"/>
      <c r="N61" s="119"/>
    </row>
    <row r="62" spans="1:16" ht="21.75" customHeight="1">
      <c r="A62" s="58" t="s">
        <v>42</v>
      </c>
      <c r="E62" s="71"/>
      <c r="J62" s="119"/>
      <c r="K62" s="63"/>
      <c r="L62" s="63"/>
      <c r="M62" s="63"/>
      <c r="N62" s="119"/>
    </row>
    <row r="63" spans="1:16" ht="21.75" customHeight="1">
      <c r="B63" s="58" t="s">
        <v>43</v>
      </c>
      <c r="E63" s="71"/>
      <c r="H63" s="61">
        <v>11</v>
      </c>
      <c r="J63" s="119">
        <v>56273603</v>
      </c>
      <c r="K63" s="63"/>
      <c r="L63" s="63">
        <v>54288330</v>
      </c>
      <c r="M63" s="63"/>
      <c r="N63" s="119">
        <v>41115780</v>
      </c>
      <c r="P63" s="63">
        <v>9000000</v>
      </c>
    </row>
    <row r="64" spans="1:16" ht="21.75" customHeight="1">
      <c r="A64" s="58" t="s">
        <v>44</v>
      </c>
      <c r="E64" s="71"/>
      <c r="H64" s="61">
        <v>13</v>
      </c>
      <c r="J64" s="119">
        <v>385039457</v>
      </c>
      <c r="K64" s="63"/>
      <c r="L64" s="63">
        <v>419921028</v>
      </c>
      <c r="M64" s="63"/>
      <c r="N64" s="119">
        <v>273147579</v>
      </c>
      <c r="P64" s="63">
        <v>353510490</v>
      </c>
    </row>
    <row r="65" spans="1:16" ht="21.75" customHeight="1">
      <c r="A65" s="58" t="s">
        <v>45</v>
      </c>
      <c r="J65" s="119"/>
      <c r="K65" s="63"/>
      <c r="L65" s="63"/>
      <c r="M65" s="63"/>
      <c r="N65" s="119"/>
    </row>
    <row r="66" spans="1:16" ht="21.75" customHeight="1">
      <c r="B66" s="58" t="s">
        <v>46</v>
      </c>
      <c r="H66" s="61">
        <v>11</v>
      </c>
      <c r="J66" s="119">
        <v>39474796</v>
      </c>
      <c r="K66" s="63"/>
      <c r="L66" s="63">
        <v>13246726</v>
      </c>
      <c r="M66" s="63"/>
      <c r="N66" s="119">
        <v>38059238</v>
      </c>
      <c r="P66" s="63">
        <v>10968709</v>
      </c>
    </row>
    <row r="67" spans="1:16" ht="21.75" customHeight="1">
      <c r="A67" s="58" t="s">
        <v>47</v>
      </c>
      <c r="J67" s="119"/>
      <c r="K67" s="63"/>
      <c r="L67" s="63"/>
      <c r="M67" s="63"/>
      <c r="N67" s="119"/>
    </row>
    <row r="68" spans="1:16" ht="21.75" customHeight="1">
      <c r="B68" s="58" t="s">
        <v>46</v>
      </c>
      <c r="H68" s="61">
        <v>12</v>
      </c>
      <c r="J68" s="119">
        <v>12274721</v>
      </c>
      <c r="K68" s="63"/>
      <c r="L68" s="63">
        <v>9742703</v>
      </c>
      <c r="M68" s="63"/>
      <c r="N68" s="119">
        <v>11126001</v>
      </c>
      <c r="P68" s="63">
        <v>8633751</v>
      </c>
    </row>
    <row r="69" spans="1:16" ht="21.75" customHeight="1">
      <c r="A69" s="58" t="s">
        <v>48</v>
      </c>
      <c r="H69" s="61">
        <v>11</v>
      </c>
      <c r="J69" s="119">
        <v>100464771</v>
      </c>
      <c r="K69" s="63"/>
      <c r="L69" s="63">
        <v>498853654</v>
      </c>
      <c r="M69" s="63"/>
      <c r="N69" s="119">
        <v>100464771</v>
      </c>
      <c r="P69" s="63">
        <v>498853654</v>
      </c>
    </row>
    <row r="70" spans="1:16" ht="21.75" customHeight="1">
      <c r="A70" s="58" t="s">
        <v>49</v>
      </c>
      <c r="J70" s="119">
        <v>11455</v>
      </c>
      <c r="K70" s="63"/>
      <c r="L70" s="63">
        <v>194952</v>
      </c>
      <c r="M70" s="63"/>
      <c r="N70" s="119">
        <v>0</v>
      </c>
      <c r="P70" s="63">
        <v>0</v>
      </c>
    </row>
    <row r="71" spans="1:16" ht="21.75" customHeight="1">
      <c r="A71" s="58" t="s">
        <v>50</v>
      </c>
      <c r="C71" s="56"/>
      <c r="J71" s="120">
        <v>13204800</v>
      </c>
      <c r="K71" s="63"/>
      <c r="L71" s="73">
        <v>13139085</v>
      </c>
      <c r="M71" s="63"/>
      <c r="N71" s="120">
        <v>6973131</v>
      </c>
      <c r="P71" s="73">
        <v>10066597</v>
      </c>
    </row>
    <row r="72" spans="1:16" ht="6" customHeight="1">
      <c r="E72" s="71"/>
      <c r="J72" s="119"/>
      <c r="K72" s="63"/>
      <c r="L72" s="63"/>
      <c r="M72" s="63"/>
      <c r="N72" s="119"/>
    </row>
    <row r="73" spans="1:16" ht="21.75" customHeight="1">
      <c r="A73" s="56" t="s">
        <v>51</v>
      </c>
      <c r="J73" s="120">
        <f>SUM(J62:J72)</f>
        <v>606743603</v>
      </c>
      <c r="K73" s="63"/>
      <c r="L73" s="73">
        <f>SUM(L62:L72)</f>
        <v>1009386478</v>
      </c>
      <c r="M73" s="63"/>
      <c r="N73" s="120">
        <f>SUM(N62:N72)</f>
        <v>470886500</v>
      </c>
      <c r="P73" s="73">
        <f>SUM(P62:P72)</f>
        <v>891033201</v>
      </c>
    </row>
    <row r="74" spans="1:16" ht="21.75" customHeight="1">
      <c r="E74" s="71"/>
      <c r="J74" s="119"/>
      <c r="K74" s="63"/>
      <c r="L74" s="63"/>
      <c r="M74" s="63"/>
      <c r="N74" s="119"/>
    </row>
    <row r="75" spans="1:16" ht="21.75" customHeight="1">
      <c r="A75" s="56" t="s">
        <v>52</v>
      </c>
      <c r="I75" s="58"/>
      <c r="J75" s="119"/>
      <c r="K75" s="72"/>
      <c r="L75" s="63"/>
      <c r="M75" s="63"/>
      <c r="N75" s="119"/>
      <c r="O75" s="72"/>
    </row>
    <row r="76" spans="1:16" ht="6" customHeight="1">
      <c r="E76" s="71"/>
      <c r="H76" s="61">
        <v>0</v>
      </c>
      <c r="J76" s="119"/>
      <c r="L76" s="63"/>
      <c r="M76" s="63"/>
      <c r="N76" s="119"/>
    </row>
    <row r="77" spans="1:16" ht="21.75" customHeight="1">
      <c r="A77" s="58" t="s">
        <v>53</v>
      </c>
      <c r="I77" s="58"/>
      <c r="J77" s="119">
        <v>162693</v>
      </c>
      <c r="K77" s="63"/>
      <c r="L77" s="1">
        <v>650771</v>
      </c>
      <c r="M77" s="63"/>
      <c r="N77" s="119">
        <v>162693</v>
      </c>
      <c r="P77" s="1">
        <v>650771</v>
      </c>
    </row>
    <row r="78" spans="1:16" ht="21.75" customHeight="1">
      <c r="A78" s="58" t="s">
        <v>54</v>
      </c>
      <c r="H78" s="61">
        <v>11</v>
      </c>
      <c r="I78" s="58"/>
      <c r="J78" s="123">
        <v>185341667</v>
      </c>
      <c r="K78" s="2"/>
      <c r="L78" s="1">
        <v>174276255</v>
      </c>
      <c r="M78" s="3"/>
      <c r="N78" s="123">
        <v>184773781</v>
      </c>
      <c r="O78" s="72"/>
      <c r="P78" s="1">
        <v>173142894</v>
      </c>
    </row>
    <row r="79" spans="1:16" ht="21.75" customHeight="1">
      <c r="A79" s="58" t="s">
        <v>55</v>
      </c>
      <c r="H79" s="61">
        <v>11</v>
      </c>
      <c r="I79" s="58"/>
      <c r="J79" s="123">
        <v>300798120</v>
      </c>
      <c r="K79" s="2"/>
      <c r="L79" s="1">
        <v>0</v>
      </c>
      <c r="M79" s="3"/>
      <c r="N79" s="123">
        <v>300798120</v>
      </c>
      <c r="O79" s="72"/>
      <c r="P79" s="1">
        <v>0</v>
      </c>
    </row>
    <row r="80" spans="1:16" ht="21.75" customHeight="1">
      <c r="A80" s="58" t="s">
        <v>56</v>
      </c>
      <c r="H80" s="61">
        <v>12</v>
      </c>
      <c r="I80" s="58"/>
      <c r="J80" s="119">
        <v>15797372</v>
      </c>
      <c r="K80" s="63"/>
      <c r="L80" s="1">
        <v>4241379</v>
      </c>
      <c r="M80" s="63"/>
      <c r="N80" s="119">
        <v>14018186</v>
      </c>
      <c r="P80" s="1">
        <v>1595614</v>
      </c>
    </row>
    <row r="81" spans="1:16" ht="21.75" customHeight="1">
      <c r="A81" s="58" t="s">
        <v>57</v>
      </c>
      <c r="I81" s="58"/>
      <c r="J81" s="125">
        <v>19637014</v>
      </c>
      <c r="K81" s="72"/>
      <c r="L81" s="1">
        <v>17959276</v>
      </c>
      <c r="M81" s="63"/>
      <c r="N81" s="125">
        <v>15009027</v>
      </c>
      <c r="O81" s="72"/>
      <c r="P81" s="1">
        <v>13747082</v>
      </c>
    </row>
    <row r="82" spans="1:16" ht="21.75" customHeight="1">
      <c r="A82" s="59" t="s">
        <v>58</v>
      </c>
      <c r="I82" s="58"/>
      <c r="J82" s="124">
        <v>7636535</v>
      </c>
      <c r="K82" s="72"/>
      <c r="L82" s="4">
        <v>8230749</v>
      </c>
      <c r="M82" s="63"/>
      <c r="N82" s="124">
        <v>7461869</v>
      </c>
      <c r="O82" s="72"/>
      <c r="P82" s="4">
        <v>8061869</v>
      </c>
    </row>
    <row r="83" spans="1:16" ht="6" customHeight="1">
      <c r="I83" s="58"/>
      <c r="J83" s="123"/>
      <c r="K83" s="72"/>
      <c r="L83" s="63"/>
      <c r="M83" s="63"/>
      <c r="N83" s="119"/>
      <c r="O83" s="72"/>
    </row>
    <row r="84" spans="1:16" ht="21.75" customHeight="1">
      <c r="A84" s="56" t="s">
        <v>59</v>
      </c>
      <c r="I84" s="58"/>
      <c r="J84" s="120">
        <f>SUM(J77:J83)</f>
        <v>529373401</v>
      </c>
      <c r="K84" s="72"/>
      <c r="L84" s="73">
        <f>SUM(L77:L83)</f>
        <v>205358430</v>
      </c>
      <c r="M84" s="63"/>
      <c r="N84" s="120">
        <f>SUM(N77:N83)</f>
        <v>522223676</v>
      </c>
      <c r="P84" s="73">
        <f>SUM(P77:P83)</f>
        <v>197198230</v>
      </c>
    </row>
    <row r="85" spans="1:16" ht="6" customHeight="1">
      <c r="J85" s="119"/>
      <c r="L85" s="63"/>
      <c r="M85" s="63"/>
      <c r="N85" s="119"/>
    </row>
    <row r="86" spans="1:16" ht="21.75" customHeight="1">
      <c r="A86" s="56" t="s">
        <v>60</v>
      </c>
      <c r="C86" s="56"/>
      <c r="J86" s="120">
        <f>SUM(J73+J84)</f>
        <v>1136117004</v>
      </c>
      <c r="L86" s="73">
        <f>SUM(L73+L84)</f>
        <v>1214744908</v>
      </c>
      <c r="M86" s="63"/>
      <c r="N86" s="120">
        <f>SUM(N73+N84)</f>
        <v>993110176</v>
      </c>
      <c r="P86" s="73">
        <f>SUM(P73+P84)</f>
        <v>1088231431</v>
      </c>
    </row>
    <row r="87" spans="1:16" ht="18.95">
      <c r="A87" s="56"/>
      <c r="C87" s="56"/>
      <c r="J87" s="63"/>
      <c r="L87" s="63"/>
      <c r="M87" s="63"/>
    </row>
    <row r="88" spans="1:16" ht="24.75" customHeight="1">
      <c r="A88" s="56"/>
      <c r="C88" s="56"/>
      <c r="J88" s="63"/>
      <c r="L88" s="63"/>
      <c r="M88" s="63"/>
    </row>
    <row r="89" spans="1:16" ht="21.75" customHeight="1">
      <c r="A89" s="16" t="s">
        <v>37</v>
      </c>
      <c r="C89" s="56"/>
      <c r="J89" s="63"/>
      <c r="L89" s="63"/>
      <c r="M89" s="63"/>
    </row>
    <row r="90" spans="1:16" ht="13.5" customHeight="1">
      <c r="A90" s="56"/>
      <c r="C90" s="56"/>
      <c r="J90" s="63"/>
      <c r="L90" s="63"/>
      <c r="M90" s="63"/>
    </row>
    <row r="91" spans="1:16" ht="22.35" customHeight="1">
      <c r="A91" s="15" t="str">
        <f>A47</f>
        <v>หมายเหตุประกอบข้อมูลทางการเงินเป็นส่วนหนึ่งของข้อมูลทางการเงินระหว่างกาลนี้</v>
      </c>
      <c r="B91" s="15"/>
      <c r="C91" s="15"/>
      <c r="D91" s="15"/>
      <c r="E91" s="15"/>
      <c r="F91" s="15"/>
      <c r="G91" s="15"/>
      <c r="H91" s="76"/>
      <c r="I91" s="76"/>
      <c r="J91" s="77"/>
      <c r="K91" s="77"/>
      <c r="L91" s="77"/>
      <c r="M91" s="77"/>
      <c r="N91" s="73"/>
      <c r="O91" s="73"/>
      <c r="P91" s="73"/>
    </row>
    <row r="92" spans="1:16" s="56" customFormat="1" ht="21.75" customHeight="1">
      <c r="A92" s="56" t="str">
        <f>A1</f>
        <v>บริษัท โปรเอ็น คอร์ป จำกัด (มหาชน)</v>
      </c>
      <c r="H92" s="64"/>
      <c r="I92" s="64"/>
      <c r="J92" s="65"/>
      <c r="K92" s="65"/>
      <c r="L92" s="65"/>
      <c r="M92" s="65"/>
      <c r="N92" s="14"/>
      <c r="O92" s="14"/>
      <c r="P92" s="14"/>
    </row>
    <row r="93" spans="1:16" s="56" customFormat="1" ht="21.75" customHeight="1">
      <c r="A93" s="56" t="s">
        <v>39</v>
      </c>
      <c r="H93" s="64"/>
      <c r="I93" s="64"/>
      <c r="J93" s="65"/>
      <c r="K93" s="65"/>
      <c r="L93" s="65"/>
      <c r="M93" s="65"/>
      <c r="N93" s="14"/>
      <c r="O93" s="14"/>
      <c r="P93" s="14"/>
    </row>
    <row r="94" spans="1:16" s="56" customFormat="1" ht="21.75" customHeight="1">
      <c r="A94" s="57" t="str">
        <f>A50</f>
        <v>ณ วันที่ 30 กันยายน พ.ศ. 2567</v>
      </c>
      <c r="B94" s="66"/>
      <c r="C94" s="66"/>
      <c r="D94" s="66"/>
      <c r="E94" s="66"/>
      <c r="F94" s="66"/>
      <c r="G94" s="66"/>
      <c r="H94" s="67"/>
      <c r="I94" s="67"/>
      <c r="J94" s="254"/>
      <c r="K94" s="254"/>
      <c r="L94" s="254"/>
      <c r="M94" s="254"/>
      <c r="N94" s="68"/>
      <c r="O94" s="68"/>
      <c r="P94" s="68"/>
    </row>
    <row r="95" spans="1:16" s="56" customFormat="1" ht="18.75" customHeight="1">
      <c r="H95" s="64"/>
      <c r="I95" s="64"/>
      <c r="J95" s="65"/>
      <c r="K95" s="65"/>
      <c r="L95" s="65"/>
      <c r="M95" s="65"/>
      <c r="N95" s="14"/>
      <c r="O95" s="14"/>
      <c r="P95" s="14"/>
    </row>
    <row r="96" spans="1:16" s="56" customFormat="1" ht="20.85" customHeight="1">
      <c r="H96" s="64"/>
      <c r="I96" s="64"/>
      <c r="J96" s="259" t="str">
        <f>J52</f>
        <v>ข้อมูลทางการเงินรวม</v>
      </c>
      <c r="K96" s="259"/>
      <c r="L96" s="259"/>
      <c r="M96" s="69"/>
      <c r="N96" s="259" t="str">
        <f>N52</f>
        <v>ข้อมูลทางการเงินเฉพาะกิจการ</v>
      </c>
      <c r="O96" s="259"/>
      <c r="P96" s="259"/>
    </row>
    <row r="97" spans="1:16" s="56" customFormat="1" ht="20.85" customHeight="1">
      <c r="H97" s="64"/>
      <c r="I97" s="64"/>
      <c r="J97" s="47" t="s">
        <v>5</v>
      </c>
      <c r="K97" s="70"/>
      <c r="L97" s="47" t="s">
        <v>6</v>
      </c>
      <c r="M97" s="70"/>
      <c r="N97" s="47" t="s">
        <v>5</v>
      </c>
      <c r="O97" s="70"/>
      <c r="P97" s="47" t="s">
        <v>6</v>
      </c>
    </row>
    <row r="98" spans="1:16" s="56" customFormat="1" ht="20.85" customHeight="1">
      <c r="H98" s="64"/>
      <c r="I98" s="64"/>
      <c r="J98" s="14" t="s">
        <v>7</v>
      </c>
      <c r="K98" s="14"/>
      <c r="L98" s="14" t="s">
        <v>8</v>
      </c>
      <c r="M98" s="69"/>
      <c r="N98" s="14" t="s">
        <v>7</v>
      </c>
      <c r="O98" s="14"/>
      <c r="P98" s="14" t="s">
        <v>8</v>
      </c>
    </row>
    <row r="99" spans="1:16" s="56" customFormat="1" ht="20.85" customHeight="1">
      <c r="H99" s="64"/>
      <c r="I99" s="64"/>
      <c r="J99" s="14" t="s">
        <v>9</v>
      </c>
      <c r="K99" s="65"/>
      <c r="L99" s="14" t="s">
        <v>10</v>
      </c>
      <c r="M99" s="14"/>
      <c r="N99" s="14" t="s">
        <v>9</v>
      </c>
      <c r="O99" s="65"/>
      <c r="P99" s="14" t="s">
        <v>10</v>
      </c>
    </row>
    <row r="100" spans="1:16" s="56" customFormat="1" ht="20.85" customHeight="1">
      <c r="H100" s="67" t="s">
        <v>11</v>
      </c>
      <c r="I100" s="64"/>
      <c r="J100" s="68" t="s">
        <v>12</v>
      </c>
      <c r="K100" s="65"/>
      <c r="L100" s="68" t="s">
        <v>12</v>
      </c>
      <c r="M100" s="14"/>
      <c r="N100" s="68" t="s">
        <v>12</v>
      </c>
      <c r="O100" s="65"/>
      <c r="P100" s="68" t="s">
        <v>12</v>
      </c>
    </row>
    <row r="101" spans="1:16" s="56" customFormat="1" ht="6" customHeight="1">
      <c r="H101" s="64"/>
      <c r="I101" s="64"/>
      <c r="J101" s="118"/>
      <c r="K101" s="65"/>
      <c r="L101" s="14"/>
      <c r="M101" s="14"/>
      <c r="N101" s="118"/>
      <c r="O101" s="65"/>
      <c r="P101" s="14"/>
    </row>
    <row r="102" spans="1:16" ht="20.85" customHeight="1">
      <c r="A102" s="56" t="s">
        <v>61</v>
      </c>
      <c r="J102" s="122"/>
      <c r="N102" s="119"/>
    </row>
    <row r="103" spans="1:16" ht="6" customHeight="1">
      <c r="A103" s="56"/>
      <c r="J103" s="122"/>
      <c r="N103" s="119"/>
    </row>
    <row r="104" spans="1:16" ht="20.85" customHeight="1">
      <c r="A104" s="56" t="s">
        <v>62</v>
      </c>
      <c r="J104" s="122"/>
      <c r="N104" s="119"/>
    </row>
    <row r="105" spans="1:16" ht="6" customHeight="1">
      <c r="A105" s="56"/>
      <c r="J105" s="122"/>
      <c r="N105" s="119"/>
    </row>
    <row r="106" spans="1:16" ht="20.85" customHeight="1">
      <c r="A106" s="58" t="s">
        <v>63</v>
      </c>
      <c r="H106" s="78">
        <v>14</v>
      </c>
      <c r="J106" s="122"/>
      <c r="N106" s="119"/>
      <c r="O106" s="14"/>
    </row>
    <row r="107" spans="1:16" ht="20.85" customHeight="1">
      <c r="B107" s="60" t="s">
        <v>64</v>
      </c>
      <c r="C107" s="60"/>
      <c r="D107" s="60"/>
      <c r="E107" s="60"/>
      <c r="F107" s="60"/>
      <c r="G107" s="60"/>
      <c r="J107" s="122"/>
      <c r="N107" s="127"/>
      <c r="O107" s="72"/>
      <c r="P107" s="72"/>
    </row>
    <row r="108" spans="1:16" ht="20.85" customHeight="1">
      <c r="B108" s="60"/>
      <c r="C108" s="60" t="s">
        <v>65</v>
      </c>
      <c r="D108" s="60"/>
      <c r="E108" s="60"/>
      <c r="F108" s="60"/>
      <c r="G108" s="60"/>
      <c r="J108" s="126"/>
      <c r="K108" s="79"/>
      <c r="L108" s="79"/>
      <c r="M108" s="79"/>
      <c r="N108" s="126"/>
      <c r="O108" s="79"/>
      <c r="P108" s="79"/>
    </row>
    <row r="109" spans="1:16" ht="20.85" customHeight="1">
      <c r="B109" s="60"/>
      <c r="C109" s="60"/>
      <c r="D109" s="60" t="s">
        <v>66</v>
      </c>
      <c r="E109" s="60"/>
      <c r="F109" s="60"/>
      <c r="G109" s="60"/>
      <c r="J109" s="126"/>
      <c r="K109" s="79"/>
      <c r="L109" s="79"/>
      <c r="M109" s="79"/>
      <c r="N109" s="126"/>
      <c r="O109" s="79"/>
      <c r="P109" s="79"/>
    </row>
    <row r="110" spans="1:16" ht="20.85" customHeight="1">
      <c r="B110" s="60"/>
      <c r="C110" s="60" t="s">
        <v>67</v>
      </c>
      <c r="D110" s="60"/>
      <c r="E110" s="60"/>
      <c r="F110" s="60"/>
      <c r="G110" s="60"/>
      <c r="J110" s="126"/>
      <c r="K110" s="79"/>
      <c r="L110" s="79"/>
      <c r="M110" s="79"/>
      <c r="N110" s="126"/>
      <c r="O110" s="79"/>
      <c r="P110" s="79"/>
    </row>
    <row r="111" spans="1:16" ht="20.85" customHeight="1">
      <c r="B111" s="60"/>
      <c r="C111" s="60"/>
      <c r="D111" s="60" t="s">
        <v>68</v>
      </c>
      <c r="E111" s="60"/>
      <c r="F111" s="60"/>
      <c r="G111" s="60"/>
      <c r="J111" s="126"/>
      <c r="K111" s="79"/>
      <c r="L111" s="79"/>
      <c r="M111" s="79"/>
      <c r="N111" s="126"/>
      <c r="O111" s="79"/>
      <c r="P111" s="79"/>
    </row>
    <row r="112" spans="1:16" ht="20.85" customHeight="1" thickBot="1">
      <c r="B112" s="60"/>
      <c r="C112" s="60"/>
      <c r="D112" s="60"/>
      <c r="E112" s="60" t="s">
        <v>69</v>
      </c>
      <c r="F112" s="60"/>
      <c r="G112" s="60"/>
      <c r="H112" s="58"/>
      <c r="J112" s="253">
        <v>432898451</v>
      </c>
      <c r="K112" s="79"/>
      <c r="L112" s="252">
        <v>237000000</v>
      </c>
      <c r="M112" s="79"/>
      <c r="N112" s="253">
        <v>432898451</v>
      </c>
      <c r="O112" s="79"/>
      <c r="P112" s="252">
        <v>237000000</v>
      </c>
    </row>
    <row r="113" spans="1:16" ht="6" customHeight="1" thickTop="1">
      <c r="H113" s="61">
        <v>0</v>
      </c>
      <c r="J113" s="126"/>
      <c r="L113" s="79"/>
      <c r="M113" s="79"/>
      <c r="N113" s="126"/>
      <c r="O113" s="14"/>
      <c r="P113" s="79"/>
    </row>
    <row r="114" spans="1:16" ht="20.85" customHeight="1">
      <c r="B114" s="60" t="s">
        <v>70</v>
      </c>
      <c r="C114" s="60"/>
      <c r="D114" s="60"/>
      <c r="E114" s="60"/>
      <c r="F114" s="60"/>
      <c r="G114" s="60"/>
      <c r="H114" s="61">
        <v>0</v>
      </c>
      <c r="J114" s="127"/>
      <c r="L114" s="72"/>
      <c r="M114" s="72"/>
      <c r="N114" s="127"/>
      <c r="O114" s="72"/>
      <c r="P114" s="72"/>
    </row>
    <row r="115" spans="1:16" ht="20.85" customHeight="1">
      <c r="B115" s="60"/>
      <c r="C115" s="60" t="s">
        <v>71</v>
      </c>
      <c r="D115" s="60"/>
      <c r="E115" s="60"/>
      <c r="F115" s="60"/>
      <c r="G115" s="60"/>
      <c r="J115" s="122"/>
      <c r="N115" s="126"/>
      <c r="O115" s="14"/>
      <c r="P115" s="79"/>
    </row>
    <row r="116" spans="1:16" ht="20.85" customHeight="1">
      <c r="B116" s="60"/>
      <c r="C116" s="60"/>
      <c r="D116" s="60" t="s">
        <v>72</v>
      </c>
      <c r="E116" s="60"/>
      <c r="F116" s="60"/>
      <c r="G116" s="60"/>
      <c r="J116" s="122"/>
      <c r="N116" s="126"/>
      <c r="O116" s="14"/>
      <c r="P116" s="79"/>
    </row>
    <row r="117" spans="1:16" ht="20.85" customHeight="1">
      <c r="B117" s="60"/>
      <c r="C117" s="60" t="s">
        <v>73</v>
      </c>
      <c r="D117" s="60"/>
      <c r="E117" s="60"/>
      <c r="F117" s="60"/>
      <c r="G117" s="60"/>
      <c r="J117" s="122"/>
      <c r="N117" s="126"/>
      <c r="O117" s="14"/>
      <c r="P117" s="79"/>
    </row>
    <row r="118" spans="1:16" ht="20.85" customHeight="1">
      <c r="B118" s="60"/>
      <c r="C118" s="60"/>
      <c r="D118" s="60" t="s">
        <v>74</v>
      </c>
      <c r="E118" s="60"/>
      <c r="F118" s="60"/>
      <c r="G118" s="60"/>
      <c r="J118" s="122"/>
      <c r="N118" s="126"/>
      <c r="O118" s="14"/>
      <c r="P118" s="79"/>
    </row>
    <row r="119" spans="1:16" ht="20.85" customHeight="1">
      <c r="B119" s="60"/>
      <c r="C119" s="60"/>
      <c r="D119" s="60"/>
      <c r="E119" s="60" t="s">
        <v>75</v>
      </c>
      <c r="F119" s="60"/>
      <c r="G119" s="60"/>
      <c r="J119" s="126">
        <v>196284035</v>
      </c>
      <c r="K119" s="79"/>
      <c r="L119" s="79">
        <v>173158750</v>
      </c>
      <c r="M119" s="79"/>
      <c r="N119" s="126">
        <v>196284035</v>
      </c>
      <c r="O119" s="79"/>
      <c r="P119" s="79">
        <v>173158750</v>
      </c>
    </row>
    <row r="120" spans="1:16" ht="20.85" customHeight="1">
      <c r="A120" s="60" t="s">
        <v>76</v>
      </c>
      <c r="C120" s="60"/>
      <c r="D120" s="60"/>
      <c r="E120" s="60"/>
      <c r="F120" s="60"/>
      <c r="G120" s="60"/>
      <c r="H120" s="61">
        <v>14</v>
      </c>
      <c r="J120" s="126">
        <v>344125113</v>
      </c>
      <c r="K120" s="79"/>
      <c r="L120" s="79">
        <v>322716550</v>
      </c>
      <c r="M120" s="79"/>
      <c r="N120" s="126">
        <v>344125113</v>
      </c>
      <c r="O120" s="79"/>
      <c r="P120" s="79">
        <v>322716550</v>
      </c>
    </row>
    <row r="121" spans="1:16" ht="20.85" customHeight="1">
      <c r="A121" s="60" t="s">
        <v>77</v>
      </c>
      <c r="C121" s="60"/>
      <c r="D121" s="60"/>
      <c r="E121" s="60"/>
      <c r="F121" s="60"/>
      <c r="G121" s="60"/>
      <c r="J121" s="126"/>
      <c r="K121" s="79"/>
      <c r="L121" s="79"/>
      <c r="M121" s="79"/>
      <c r="N121" s="126"/>
      <c r="O121" s="79"/>
      <c r="P121" s="79"/>
    </row>
    <row r="122" spans="1:16" ht="20.85" customHeight="1">
      <c r="A122" s="58" t="s">
        <v>78</v>
      </c>
      <c r="B122" s="80"/>
      <c r="J122" s="126">
        <v>1175732</v>
      </c>
      <c r="K122" s="81"/>
      <c r="L122" s="81">
        <v>1175732</v>
      </c>
      <c r="M122" s="81"/>
      <c r="N122" s="128">
        <v>0</v>
      </c>
      <c r="O122" s="81"/>
      <c r="P122" s="81">
        <v>0</v>
      </c>
    </row>
    <row r="123" spans="1:16" ht="20.85" customHeight="1">
      <c r="A123" s="58" t="s">
        <v>79</v>
      </c>
      <c r="B123" s="80"/>
      <c r="J123" s="128">
        <v>-1502</v>
      </c>
      <c r="K123" s="81"/>
      <c r="L123" s="81">
        <v>-1502</v>
      </c>
      <c r="M123" s="81"/>
      <c r="N123" s="128">
        <v>0</v>
      </c>
      <c r="O123" s="81"/>
      <c r="P123" s="81">
        <v>0</v>
      </c>
    </row>
    <row r="124" spans="1:16" ht="20.85" customHeight="1">
      <c r="A124" s="58" t="s">
        <v>80</v>
      </c>
      <c r="J124" s="128"/>
      <c r="K124" s="81"/>
      <c r="L124" s="81"/>
      <c r="M124" s="81"/>
      <c r="N124" s="128"/>
      <c r="O124" s="81"/>
      <c r="P124" s="81"/>
    </row>
    <row r="125" spans="1:16" ht="20.85" customHeight="1">
      <c r="A125" s="56"/>
      <c r="B125" s="58" t="s">
        <v>81</v>
      </c>
      <c r="H125" s="61">
        <v>15</v>
      </c>
      <c r="J125" s="128">
        <v>12324000</v>
      </c>
      <c r="K125" s="81"/>
      <c r="L125" s="81">
        <v>12090000</v>
      </c>
      <c r="M125" s="81"/>
      <c r="N125" s="128">
        <v>12324000</v>
      </c>
      <c r="O125" s="81"/>
      <c r="P125" s="81">
        <v>12090000</v>
      </c>
    </row>
    <row r="126" spans="1:16" ht="20.85" customHeight="1">
      <c r="A126" s="56"/>
      <c r="B126" s="58" t="s">
        <v>82</v>
      </c>
      <c r="J126" s="129">
        <v>9323443</v>
      </c>
      <c r="K126" s="81"/>
      <c r="L126" s="82">
        <v>48380787</v>
      </c>
      <c r="M126" s="81"/>
      <c r="N126" s="132">
        <v>67943873</v>
      </c>
      <c r="O126" s="81"/>
      <c r="P126" s="82">
        <v>73797710</v>
      </c>
    </row>
    <row r="127" spans="1:16" ht="6" customHeight="1">
      <c r="E127" s="71"/>
      <c r="J127" s="127"/>
      <c r="K127" s="72"/>
      <c r="L127" s="72"/>
      <c r="M127" s="72"/>
      <c r="N127" s="127"/>
      <c r="O127" s="72"/>
      <c r="P127" s="72"/>
    </row>
    <row r="128" spans="1:16" ht="20.85" customHeight="1">
      <c r="A128" s="58" t="s">
        <v>83</v>
      </c>
      <c r="J128" s="128">
        <f>SUM(J119:J127)</f>
        <v>563230821</v>
      </c>
      <c r="K128" s="81"/>
      <c r="L128" s="81">
        <f>SUM(L119:L127)</f>
        <v>557520317</v>
      </c>
      <c r="M128" s="81"/>
      <c r="N128" s="128">
        <f>SUM(N119:N127)</f>
        <v>620677021</v>
      </c>
      <c r="O128" s="81"/>
      <c r="P128" s="81">
        <f>SUM(P119:P127)</f>
        <v>581763010</v>
      </c>
    </row>
    <row r="129" spans="1:16" ht="20.85" customHeight="1">
      <c r="A129" s="58" t="s">
        <v>84</v>
      </c>
      <c r="J129" s="129">
        <v>1081987</v>
      </c>
      <c r="K129" s="81"/>
      <c r="L129" s="82">
        <v>1781817</v>
      </c>
      <c r="M129" s="81"/>
      <c r="N129" s="132">
        <v>0</v>
      </c>
      <c r="O129" s="81"/>
      <c r="P129" s="82">
        <v>0</v>
      </c>
    </row>
    <row r="130" spans="1:16" ht="6" customHeight="1">
      <c r="E130" s="71"/>
      <c r="J130" s="127"/>
      <c r="K130" s="72"/>
      <c r="L130" s="72"/>
      <c r="M130" s="72"/>
      <c r="N130" s="127"/>
      <c r="O130" s="72"/>
      <c r="P130" s="72"/>
    </row>
    <row r="131" spans="1:16" ht="20.85" customHeight="1">
      <c r="A131" s="56" t="s">
        <v>85</v>
      </c>
      <c r="J131" s="130">
        <f>SUM(J128:J130)</f>
        <v>564312808</v>
      </c>
      <c r="K131" s="72"/>
      <c r="L131" s="75">
        <f>SUM(L128:L130)</f>
        <v>559302134</v>
      </c>
      <c r="M131" s="72"/>
      <c r="N131" s="130">
        <f>SUM(N128:N130)</f>
        <v>620677021</v>
      </c>
      <c r="O131" s="72"/>
      <c r="P131" s="75">
        <f>SUM(P128:P130)</f>
        <v>581763010</v>
      </c>
    </row>
    <row r="132" spans="1:16" ht="6" customHeight="1">
      <c r="E132" s="71"/>
      <c r="J132" s="127"/>
      <c r="K132" s="72"/>
      <c r="L132" s="72"/>
      <c r="M132" s="72"/>
      <c r="N132" s="127"/>
      <c r="O132" s="72"/>
      <c r="P132" s="72"/>
    </row>
    <row r="133" spans="1:16" ht="20.85" customHeight="1" thickBot="1">
      <c r="A133" s="56" t="s">
        <v>86</v>
      </c>
      <c r="J133" s="131">
        <f>SUM(J86+J131)</f>
        <v>1700429812</v>
      </c>
      <c r="K133" s="72"/>
      <c r="L133" s="83">
        <f>SUM(L86+L131)</f>
        <v>1774047042</v>
      </c>
      <c r="M133" s="72"/>
      <c r="N133" s="131">
        <f>SUM(N86+N131)</f>
        <v>1613787197</v>
      </c>
      <c r="O133" s="72"/>
      <c r="P133" s="83">
        <f>SUM(P86+P131)</f>
        <v>1669994441</v>
      </c>
    </row>
    <row r="134" spans="1:16" ht="18" customHeight="1" thickTop="1">
      <c r="A134" s="56"/>
      <c r="J134" s="63"/>
      <c r="K134" s="63"/>
      <c r="L134" s="63"/>
      <c r="M134" s="63"/>
    </row>
    <row r="135" spans="1:16" ht="16.5" customHeight="1">
      <c r="A135" s="56"/>
      <c r="J135" s="63"/>
      <c r="K135" s="63"/>
      <c r="L135" s="63"/>
      <c r="M135" s="63"/>
    </row>
    <row r="136" spans="1:16" ht="21.75" customHeight="1">
      <c r="A136" s="16" t="s">
        <v>37</v>
      </c>
      <c r="B136" s="16"/>
      <c r="C136" s="16"/>
      <c r="D136" s="16"/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16"/>
      <c r="P136" s="16"/>
    </row>
    <row r="137" spans="1:16" ht="5.25" customHeight="1">
      <c r="A137" s="255"/>
      <c r="B137" s="255"/>
      <c r="C137" s="255"/>
      <c r="D137" s="255"/>
      <c r="E137" s="255"/>
      <c r="F137" s="255"/>
      <c r="G137" s="255"/>
      <c r="H137" s="255"/>
      <c r="I137" s="255"/>
      <c r="J137" s="255"/>
      <c r="K137" s="255"/>
      <c r="L137" s="255"/>
      <c r="M137" s="255"/>
      <c r="N137" s="255"/>
      <c r="O137" s="255"/>
      <c r="P137" s="255"/>
    </row>
    <row r="138" spans="1:16" ht="22.35" customHeight="1">
      <c r="A138" s="15" t="str">
        <f>A91</f>
        <v>หมายเหตุประกอบข้อมูลทางการเงินเป็นส่วนหนึ่งของข้อมูลทางการเงินระหว่างกาลนี้</v>
      </c>
      <c r="B138" s="15"/>
      <c r="C138" s="15"/>
      <c r="D138" s="15"/>
      <c r="E138" s="15"/>
      <c r="F138" s="15"/>
      <c r="G138" s="15"/>
      <c r="H138" s="15"/>
      <c r="I138" s="15"/>
      <c r="J138" s="75"/>
      <c r="K138" s="75"/>
      <c r="L138" s="75"/>
      <c r="M138" s="75"/>
      <c r="N138" s="75"/>
      <c r="O138" s="75"/>
      <c r="P138" s="75"/>
    </row>
  </sheetData>
  <mergeCells count="6">
    <mergeCell ref="J5:L5"/>
    <mergeCell ref="N5:P5"/>
    <mergeCell ref="J52:L52"/>
    <mergeCell ref="N52:P52"/>
    <mergeCell ref="J96:L96"/>
    <mergeCell ref="N96:P96"/>
  </mergeCells>
  <pageMargins left="0.8" right="0.5" top="0.5" bottom="0.6" header="0.49" footer="0.4"/>
  <pageSetup paperSize="9" scale="95" firstPageNumber="2" fitToHeight="0" orientation="portrait" useFirstPageNumber="1" horizontalDpi="1200" verticalDpi="1200" r:id="rId1"/>
  <headerFooter>
    <oddFooter>&amp;R&amp;"Browallia New,Regular"&amp;13&amp;P</oddFooter>
  </headerFooter>
  <rowBreaks count="2" manualBreakCount="2">
    <brk id="47" max="16383" man="1"/>
    <brk id="9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F1FE94-0295-49C2-8E4D-DF0ADA0436D5}">
  <sheetPr>
    <tabColor theme="3" tint="0.39997558519241921"/>
  </sheetPr>
  <dimension ref="A1:P63"/>
  <sheetViews>
    <sheetView topLeftCell="A47" zoomScale="85" zoomScaleNormal="85" zoomScaleSheetLayoutView="55" zoomScalePageLayoutView="80" workbookViewId="0">
      <selection activeCell="L58" sqref="L58"/>
    </sheetView>
  </sheetViews>
  <sheetFormatPr defaultColWidth="9.140625" defaultRowHeight="21.75" customHeight="1"/>
  <cols>
    <col min="1" max="6" width="1.7109375" style="54" customWidth="1"/>
    <col min="7" max="7" width="42" style="54" customWidth="1"/>
    <col min="8" max="8" width="8.85546875" style="18" customWidth="1"/>
    <col min="9" max="9" width="0.85546875" style="18" customWidth="1"/>
    <col min="10" max="10" width="12.7109375" style="18" customWidth="1"/>
    <col min="11" max="11" width="0.85546875" style="18" customWidth="1"/>
    <col min="12" max="12" width="12.7109375" style="18" customWidth="1"/>
    <col min="13" max="13" width="0.85546875" style="18" customWidth="1"/>
    <col min="14" max="14" width="12.7109375" style="20" customWidth="1"/>
    <col min="15" max="15" width="0.85546875" style="22" customWidth="1"/>
    <col min="16" max="16" width="12.7109375" style="20" customWidth="1"/>
    <col min="17" max="16384" width="9.140625" style="54"/>
  </cols>
  <sheetData>
    <row r="1" spans="1:16" s="85" customFormat="1" ht="21.75" customHeight="1">
      <c r="A1" s="48" t="str">
        <f>'TH 2-4 (2)'!A92</f>
        <v>บริษัท โปรเอ็น คอร์ป จำกัด (มหาชน)</v>
      </c>
      <c r="B1" s="49"/>
      <c r="C1" s="49"/>
      <c r="D1" s="49"/>
      <c r="E1" s="49"/>
      <c r="F1" s="49"/>
      <c r="G1" s="49"/>
      <c r="H1" s="32"/>
      <c r="I1" s="32"/>
      <c r="J1" s="32"/>
      <c r="K1" s="32"/>
      <c r="L1" s="32"/>
      <c r="M1" s="32"/>
      <c r="N1" s="42"/>
      <c r="O1" s="84"/>
      <c r="P1" s="42"/>
    </row>
    <row r="2" spans="1:16" s="85" customFormat="1" ht="21.75" customHeight="1">
      <c r="A2" s="49" t="s">
        <v>87</v>
      </c>
      <c r="B2" s="49"/>
      <c r="C2" s="49"/>
      <c r="D2" s="49"/>
      <c r="E2" s="49"/>
      <c r="F2" s="49"/>
      <c r="G2" s="49"/>
      <c r="H2" s="32"/>
      <c r="I2" s="32"/>
      <c r="J2" s="32"/>
      <c r="K2" s="32"/>
      <c r="L2" s="32"/>
      <c r="M2" s="32"/>
      <c r="N2" s="42"/>
      <c r="O2" s="84"/>
      <c r="P2" s="42"/>
    </row>
    <row r="3" spans="1:16" s="85" customFormat="1" ht="21.75" customHeight="1">
      <c r="A3" s="50" t="s">
        <v>88</v>
      </c>
      <c r="B3" s="86"/>
      <c r="C3" s="86"/>
      <c r="D3" s="86"/>
      <c r="E3" s="86"/>
      <c r="F3" s="86"/>
      <c r="G3" s="86"/>
      <c r="H3" s="33"/>
      <c r="I3" s="33"/>
      <c r="J3" s="33"/>
      <c r="K3" s="33"/>
      <c r="L3" s="33"/>
      <c r="M3" s="33"/>
      <c r="N3" s="36"/>
      <c r="O3" s="87"/>
      <c r="P3" s="36"/>
    </row>
    <row r="4" spans="1:16" ht="18.600000000000001" customHeight="1">
      <c r="A4" s="51"/>
      <c r="B4" s="53"/>
      <c r="C4" s="53"/>
      <c r="D4" s="53"/>
      <c r="E4" s="53"/>
      <c r="F4" s="53"/>
      <c r="G4" s="53"/>
      <c r="H4" s="34"/>
      <c r="I4" s="34"/>
      <c r="J4" s="34"/>
      <c r="K4" s="34"/>
      <c r="L4" s="34"/>
      <c r="M4" s="34"/>
      <c r="N4" s="43"/>
      <c r="O4" s="88"/>
      <c r="P4" s="43"/>
    </row>
    <row r="5" spans="1:16" ht="18.600000000000001" customHeight="1">
      <c r="A5" s="52"/>
      <c r="B5" s="52"/>
      <c r="C5" s="52"/>
      <c r="D5" s="52"/>
      <c r="E5" s="52"/>
      <c r="F5" s="52"/>
      <c r="G5" s="52"/>
      <c r="H5" s="89"/>
      <c r="I5" s="89"/>
      <c r="J5" s="260" t="s">
        <v>3</v>
      </c>
      <c r="K5" s="260"/>
      <c r="L5" s="260"/>
      <c r="M5" s="90"/>
      <c r="N5" s="260" t="s">
        <v>4</v>
      </c>
      <c r="O5" s="260"/>
      <c r="P5" s="260"/>
    </row>
    <row r="6" spans="1:16" ht="18.600000000000001" customHeight="1">
      <c r="A6" s="52"/>
      <c r="B6" s="52"/>
      <c r="C6" s="52"/>
      <c r="D6" s="52"/>
      <c r="E6" s="52"/>
      <c r="F6" s="52"/>
      <c r="G6" s="52"/>
      <c r="H6" s="89"/>
      <c r="I6" s="89"/>
      <c r="J6" s="35" t="s">
        <v>7</v>
      </c>
      <c r="K6" s="90"/>
      <c r="L6" s="35" t="s">
        <v>7</v>
      </c>
      <c r="M6" s="90"/>
      <c r="N6" s="35" t="s">
        <v>7</v>
      </c>
      <c r="O6" s="90"/>
      <c r="P6" s="35" t="s">
        <v>7</v>
      </c>
    </row>
    <row r="7" spans="1:16" s="85" customFormat="1" ht="18.600000000000001" customHeight="1">
      <c r="A7" s="49"/>
      <c r="B7" s="49"/>
      <c r="C7" s="49"/>
      <c r="D7" s="49"/>
      <c r="E7" s="49"/>
      <c r="F7" s="49"/>
      <c r="G7" s="49"/>
      <c r="H7" s="89"/>
      <c r="I7" s="32"/>
      <c r="J7" s="14" t="s">
        <v>9</v>
      </c>
      <c r="K7" s="65"/>
      <c r="L7" s="14" t="s">
        <v>10</v>
      </c>
      <c r="M7" s="14"/>
      <c r="N7" s="14" t="s">
        <v>9</v>
      </c>
      <c r="O7" s="65"/>
      <c r="P7" s="14" t="s">
        <v>10</v>
      </c>
    </row>
    <row r="8" spans="1:16" s="85" customFormat="1" ht="18.600000000000001" customHeight="1">
      <c r="A8" s="49"/>
      <c r="B8" s="49"/>
      <c r="C8" s="49"/>
      <c r="D8" s="49"/>
      <c r="E8" s="49"/>
      <c r="F8" s="49"/>
      <c r="G8" s="49"/>
      <c r="H8" s="89"/>
      <c r="I8" s="32"/>
      <c r="J8" s="36" t="s">
        <v>12</v>
      </c>
      <c r="K8" s="32"/>
      <c r="L8" s="36" t="s">
        <v>12</v>
      </c>
      <c r="M8" s="42"/>
      <c r="N8" s="36" t="s">
        <v>12</v>
      </c>
      <c r="O8" s="42"/>
      <c r="P8" s="36" t="s">
        <v>12</v>
      </c>
    </row>
    <row r="9" spans="1:16" ht="18.600000000000001" customHeight="1">
      <c r="A9" s="53" t="s">
        <v>89</v>
      </c>
      <c r="B9" s="53"/>
      <c r="C9" s="53"/>
      <c r="D9" s="53"/>
      <c r="E9" s="53"/>
      <c r="F9" s="53"/>
      <c r="G9" s="53"/>
      <c r="H9" s="34"/>
      <c r="I9" s="34"/>
      <c r="J9" s="144"/>
      <c r="K9" s="34"/>
      <c r="L9" s="34"/>
      <c r="M9" s="34"/>
      <c r="N9" s="145"/>
      <c r="O9" s="91"/>
      <c r="P9" s="43"/>
    </row>
    <row r="10" spans="1:16" ht="5.0999999999999996" customHeight="1">
      <c r="J10" s="135"/>
      <c r="L10" s="26"/>
      <c r="N10" s="135"/>
      <c r="O10" s="92"/>
      <c r="P10" s="26"/>
    </row>
    <row r="11" spans="1:16" ht="18.600000000000001" customHeight="1">
      <c r="A11" s="54" t="s">
        <v>90</v>
      </c>
      <c r="J11" s="133">
        <v>4863050</v>
      </c>
      <c r="L11" s="37">
        <v>47220831</v>
      </c>
      <c r="N11" s="133">
        <v>3006050</v>
      </c>
      <c r="O11" s="18"/>
      <c r="P11" s="37">
        <v>22585841</v>
      </c>
    </row>
    <row r="12" spans="1:16" ht="18.600000000000001" customHeight="1">
      <c r="A12" s="54" t="s">
        <v>91</v>
      </c>
      <c r="J12" s="133">
        <v>75234464</v>
      </c>
      <c r="L12" s="37">
        <v>114536802</v>
      </c>
      <c r="N12" s="133">
        <v>64756246</v>
      </c>
      <c r="O12" s="18"/>
      <c r="P12" s="37">
        <v>108681726</v>
      </c>
    </row>
    <row r="13" spans="1:16" ht="18.600000000000001" customHeight="1">
      <c r="A13" s="54" t="s">
        <v>92</v>
      </c>
      <c r="J13" s="134">
        <v>35773818</v>
      </c>
      <c r="L13" s="38">
        <v>72924174</v>
      </c>
      <c r="N13" s="134">
        <v>3301207</v>
      </c>
      <c r="O13" s="18"/>
      <c r="P13" s="38">
        <v>13510125</v>
      </c>
    </row>
    <row r="14" spans="1:16" ht="5.0999999999999996" customHeight="1">
      <c r="J14" s="135"/>
      <c r="L14" s="26"/>
      <c r="N14" s="135"/>
      <c r="O14" s="92"/>
      <c r="P14" s="26"/>
    </row>
    <row r="15" spans="1:16" ht="18.600000000000001" customHeight="1">
      <c r="A15" s="53" t="s">
        <v>93</v>
      </c>
      <c r="B15" s="53"/>
      <c r="C15" s="53"/>
      <c r="D15" s="53"/>
      <c r="E15" s="53"/>
      <c r="F15" s="53"/>
      <c r="G15" s="53"/>
      <c r="H15" s="34"/>
      <c r="I15" s="34"/>
      <c r="J15" s="136">
        <f>SUM(J11:J14)</f>
        <v>115871332</v>
      </c>
      <c r="K15" s="34"/>
      <c r="L15" s="17">
        <f>SUM(L11:L14)</f>
        <v>234681807</v>
      </c>
      <c r="M15" s="34"/>
      <c r="N15" s="136">
        <f>SUM(N11:N14)</f>
        <v>71063503</v>
      </c>
      <c r="O15" s="19"/>
      <c r="P15" s="17">
        <f>SUM(P11:P14)</f>
        <v>144777692</v>
      </c>
    </row>
    <row r="16" spans="1:16" ht="10.35" customHeight="1">
      <c r="J16" s="135"/>
      <c r="L16" s="26"/>
      <c r="N16" s="135"/>
      <c r="O16" s="92"/>
      <c r="P16" s="26"/>
    </row>
    <row r="17" spans="1:16" ht="18.600000000000001" customHeight="1">
      <c r="A17" s="53" t="s">
        <v>94</v>
      </c>
      <c r="B17" s="53"/>
      <c r="C17" s="53"/>
      <c r="D17" s="53"/>
      <c r="E17" s="53"/>
      <c r="F17" s="53"/>
      <c r="G17" s="53"/>
      <c r="H17" s="34"/>
      <c r="I17" s="34"/>
      <c r="J17" s="137"/>
      <c r="K17" s="34"/>
      <c r="L17" s="20"/>
      <c r="M17" s="34"/>
      <c r="N17" s="137"/>
      <c r="O17" s="19"/>
    </row>
    <row r="18" spans="1:16" ht="5.0999999999999996" customHeight="1">
      <c r="J18" s="135"/>
      <c r="L18" s="26"/>
      <c r="N18" s="135"/>
      <c r="O18" s="92"/>
      <c r="P18" s="26"/>
    </row>
    <row r="19" spans="1:16" ht="18.600000000000001" customHeight="1">
      <c r="A19" s="54" t="s">
        <v>95</v>
      </c>
      <c r="J19" s="133">
        <v>-4049279</v>
      </c>
      <c r="L19" s="37">
        <v>-41614416</v>
      </c>
      <c r="N19" s="133">
        <v>-2765869</v>
      </c>
      <c r="O19" s="18"/>
      <c r="P19" s="37">
        <v>-19357897</v>
      </c>
    </row>
    <row r="20" spans="1:16" ht="18.600000000000001" customHeight="1">
      <c r="A20" s="54" t="s">
        <v>96</v>
      </c>
      <c r="J20" s="133">
        <v>-52396632</v>
      </c>
      <c r="L20" s="37">
        <v>-88077915</v>
      </c>
      <c r="N20" s="133">
        <v>-44275279</v>
      </c>
      <c r="O20" s="18"/>
      <c r="P20" s="37">
        <v>-85056160</v>
      </c>
    </row>
    <row r="21" spans="1:16" ht="18.600000000000001" customHeight="1">
      <c r="A21" s="54" t="s">
        <v>97</v>
      </c>
      <c r="J21" s="134">
        <v>-42026585</v>
      </c>
      <c r="L21" s="38">
        <v>-61264095</v>
      </c>
      <c r="N21" s="134">
        <v>-9437673</v>
      </c>
      <c r="O21" s="18"/>
      <c r="P21" s="38">
        <v>-11203485</v>
      </c>
    </row>
    <row r="22" spans="1:16" ht="5.0999999999999996" customHeight="1">
      <c r="J22" s="135"/>
      <c r="L22" s="26"/>
      <c r="N22" s="135"/>
      <c r="O22" s="92"/>
      <c r="P22" s="26"/>
    </row>
    <row r="23" spans="1:16" ht="18.600000000000001" customHeight="1">
      <c r="A23" s="53" t="s">
        <v>98</v>
      </c>
      <c r="B23" s="53"/>
      <c r="C23" s="53"/>
      <c r="D23" s="53"/>
      <c r="E23" s="53"/>
      <c r="F23" s="53"/>
      <c r="G23" s="53"/>
      <c r="H23" s="34"/>
      <c r="I23" s="34"/>
      <c r="J23" s="136">
        <f>SUM(J19:J22)</f>
        <v>-98472496</v>
      </c>
      <c r="K23" s="34"/>
      <c r="L23" s="17">
        <f>SUM(L19:L22)</f>
        <v>-190956426</v>
      </c>
      <c r="M23" s="34"/>
      <c r="N23" s="136">
        <f>SUM(N19:N22)</f>
        <v>-56478821</v>
      </c>
      <c r="O23" s="19"/>
      <c r="P23" s="17">
        <f>SUM(P19:P22)</f>
        <v>-115617542</v>
      </c>
    </row>
    <row r="24" spans="1:16" ht="10.35" customHeight="1">
      <c r="J24" s="135"/>
      <c r="L24" s="26"/>
      <c r="N24" s="135"/>
      <c r="O24" s="92"/>
      <c r="P24" s="26"/>
    </row>
    <row r="25" spans="1:16" ht="18.600000000000001" customHeight="1">
      <c r="A25" s="53" t="s">
        <v>99</v>
      </c>
      <c r="B25" s="53"/>
      <c r="C25" s="53"/>
      <c r="D25" s="53"/>
      <c r="E25" s="53"/>
      <c r="F25" s="53"/>
      <c r="G25" s="53"/>
      <c r="H25" s="34"/>
      <c r="I25" s="34"/>
      <c r="J25" s="137">
        <v>17398836</v>
      </c>
      <c r="K25" s="34"/>
      <c r="L25" s="20">
        <v>43725381</v>
      </c>
      <c r="M25" s="34"/>
      <c r="N25" s="137">
        <v>14584682</v>
      </c>
      <c r="O25" s="19"/>
      <c r="P25" s="20">
        <v>29160150</v>
      </c>
    </row>
    <row r="26" spans="1:16" ht="18.600000000000001" customHeight="1">
      <c r="A26" s="54" t="s">
        <v>100</v>
      </c>
      <c r="B26" s="53"/>
      <c r="J26" s="137">
        <v>1873944</v>
      </c>
      <c r="L26" s="20">
        <v>1416458</v>
      </c>
      <c r="N26" s="137">
        <v>7746104</v>
      </c>
      <c r="O26" s="18"/>
      <c r="P26" s="20">
        <v>5578174</v>
      </c>
    </row>
    <row r="27" spans="1:16" ht="18.600000000000001" customHeight="1">
      <c r="A27" s="30" t="s">
        <v>101</v>
      </c>
      <c r="J27" s="137">
        <v>-5023955</v>
      </c>
      <c r="L27" s="20">
        <v>-5001700</v>
      </c>
      <c r="N27" s="137">
        <v>-4434681</v>
      </c>
      <c r="O27" s="18"/>
      <c r="P27" s="20">
        <v>-4356941</v>
      </c>
    </row>
    <row r="28" spans="1:16" ht="18.600000000000001" customHeight="1">
      <c r="A28" s="30" t="s">
        <v>102</v>
      </c>
      <c r="J28" s="137">
        <v>-34356260</v>
      </c>
      <c r="L28" s="20">
        <v>-26955435</v>
      </c>
      <c r="N28" s="137">
        <v>-27177192</v>
      </c>
      <c r="O28" s="18"/>
      <c r="P28" s="20">
        <v>-22922702</v>
      </c>
    </row>
    <row r="29" spans="1:16" ht="18.600000000000001" customHeight="1">
      <c r="A29" s="30" t="s">
        <v>103</v>
      </c>
      <c r="J29" s="137">
        <v>-1513542</v>
      </c>
      <c r="L29" s="20">
        <v>1071953</v>
      </c>
      <c r="N29" s="137">
        <v>-1555000</v>
      </c>
      <c r="O29" s="18"/>
      <c r="P29" s="20">
        <v>1071953</v>
      </c>
    </row>
    <row r="30" spans="1:16" ht="18.600000000000001" customHeight="1">
      <c r="A30" s="54" t="s">
        <v>104</v>
      </c>
      <c r="B30" s="53"/>
      <c r="C30" s="53"/>
      <c r="J30" s="137">
        <v>-1536473</v>
      </c>
      <c r="L30" s="20">
        <v>-5228039</v>
      </c>
      <c r="N30" s="137">
        <v>-665208</v>
      </c>
      <c r="O30" s="18"/>
      <c r="P30" s="20">
        <v>-5142000</v>
      </c>
    </row>
    <row r="31" spans="1:16" ht="18.600000000000001" customHeight="1">
      <c r="A31" s="54" t="s">
        <v>105</v>
      </c>
      <c r="C31" s="53"/>
      <c r="J31" s="136">
        <v>0</v>
      </c>
      <c r="L31" s="17">
        <v>-1692891</v>
      </c>
      <c r="N31" s="136">
        <v>0</v>
      </c>
      <c r="O31" s="18"/>
      <c r="P31" s="17">
        <v>0</v>
      </c>
    </row>
    <row r="32" spans="1:16" ht="5.0999999999999996" customHeight="1">
      <c r="J32" s="138"/>
      <c r="L32" s="29"/>
      <c r="M32" s="94"/>
      <c r="N32" s="138"/>
      <c r="O32" s="37"/>
      <c r="P32" s="29"/>
    </row>
    <row r="33" spans="1:16" ht="18.600000000000001" customHeight="1">
      <c r="A33" s="53" t="s">
        <v>106</v>
      </c>
      <c r="J33" s="137">
        <f>SUM(J25:J31)</f>
        <v>-23157450</v>
      </c>
      <c r="L33" s="20">
        <f>SUM(L25:L31)</f>
        <v>7335727</v>
      </c>
      <c r="N33" s="137">
        <f>SUM(N25:N31)</f>
        <v>-11501295</v>
      </c>
      <c r="O33" s="19"/>
      <c r="P33" s="20">
        <f>SUM(P25:P31)</f>
        <v>3388634</v>
      </c>
    </row>
    <row r="34" spans="1:16" ht="18.600000000000001" customHeight="1">
      <c r="A34" s="54" t="s">
        <v>107</v>
      </c>
      <c r="G34" s="30"/>
      <c r="J34" s="136">
        <v>4876787</v>
      </c>
      <c r="L34" s="17">
        <v>-1651301</v>
      </c>
      <c r="N34" s="136">
        <v>2556370</v>
      </c>
      <c r="O34" s="18"/>
      <c r="P34" s="17">
        <v>-490418</v>
      </c>
    </row>
    <row r="35" spans="1:16" ht="5.0999999999999996" customHeight="1">
      <c r="B35" s="53"/>
      <c r="J35" s="137"/>
      <c r="L35" s="20"/>
      <c r="N35" s="137"/>
      <c r="O35" s="19"/>
    </row>
    <row r="36" spans="1:16" ht="18.600000000000001" customHeight="1">
      <c r="A36" s="53" t="s">
        <v>108</v>
      </c>
      <c r="B36" s="53"/>
      <c r="J36" s="137">
        <f>SUM(J33:J35)</f>
        <v>-18280663</v>
      </c>
      <c r="L36" s="20">
        <f>SUM(L33:L35)</f>
        <v>5684426</v>
      </c>
      <c r="N36" s="137">
        <f>SUM(N33:N35)</f>
        <v>-8944925</v>
      </c>
      <c r="O36" s="19"/>
      <c r="P36" s="20">
        <f>SUM(P33:P35)</f>
        <v>2898216</v>
      </c>
    </row>
    <row r="37" spans="1:16" ht="5.0999999999999996" customHeight="1">
      <c r="B37" s="53"/>
      <c r="J37" s="137"/>
      <c r="L37" s="20"/>
      <c r="N37" s="137"/>
      <c r="O37" s="19"/>
    </row>
    <row r="38" spans="1:16" ht="18.600000000000001" customHeight="1">
      <c r="A38" s="54" t="s">
        <v>109</v>
      </c>
      <c r="B38" s="53"/>
      <c r="J38" s="136">
        <v>0</v>
      </c>
      <c r="L38" s="17">
        <v>0</v>
      </c>
      <c r="N38" s="136">
        <v>0</v>
      </c>
      <c r="O38" s="19"/>
      <c r="P38" s="17">
        <v>0</v>
      </c>
    </row>
    <row r="39" spans="1:16" ht="6" customHeight="1">
      <c r="B39" s="53"/>
      <c r="J39" s="137"/>
      <c r="L39" s="20"/>
      <c r="N39" s="137"/>
      <c r="O39" s="19"/>
    </row>
    <row r="40" spans="1:16" ht="18.600000000000001" customHeight="1" thickBot="1">
      <c r="A40" s="53" t="s">
        <v>110</v>
      </c>
      <c r="J40" s="139">
        <f>SUM(J36:J38)</f>
        <v>-18280663</v>
      </c>
      <c r="L40" s="21">
        <f>SUM(L36:L38)</f>
        <v>5684426</v>
      </c>
      <c r="N40" s="139">
        <f>SUM(N36:N38)</f>
        <v>-8944925</v>
      </c>
      <c r="P40" s="21">
        <f>SUM(P36:P38)</f>
        <v>2898216</v>
      </c>
    </row>
    <row r="41" spans="1:16" ht="10.35" customHeight="1" thickTop="1">
      <c r="A41" s="30"/>
      <c r="J41" s="137"/>
      <c r="L41" s="20"/>
      <c r="N41" s="137"/>
      <c r="O41" s="19"/>
    </row>
    <row r="42" spans="1:16" s="85" customFormat="1" ht="18.600000000000001" customHeight="1">
      <c r="A42" s="55" t="s">
        <v>111</v>
      </c>
      <c r="H42" s="24"/>
      <c r="I42" s="24"/>
      <c r="J42" s="140"/>
      <c r="K42" s="24"/>
      <c r="L42" s="23"/>
      <c r="M42" s="24"/>
      <c r="N42" s="140"/>
      <c r="O42" s="25"/>
      <c r="P42" s="23"/>
    </row>
    <row r="43" spans="1:16" ht="18.600000000000001" customHeight="1">
      <c r="A43" s="30" t="s">
        <v>112</v>
      </c>
      <c r="J43" s="137">
        <v>-17941585</v>
      </c>
      <c r="L43" s="20">
        <v>5425404</v>
      </c>
      <c r="N43" s="137">
        <v>-8944925</v>
      </c>
      <c r="O43" s="18"/>
      <c r="P43" s="20">
        <v>2898216</v>
      </c>
    </row>
    <row r="44" spans="1:16" ht="18.600000000000001" customHeight="1">
      <c r="A44" s="30" t="s">
        <v>113</v>
      </c>
      <c r="J44" s="136">
        <v>-339078</v>
      </c>
      <c r="L44" s="17">
        <v>259022</v>
      </c>
      <c r="N44" s="136">
        <v>0</v>
      </c>
      <c r="O44" s="18"/>
      <c r="P44" s="17">
        <v>0</v>
      </c>
    </row>
    <row r="45" spans="1:16" ht="5.0999999999999996" customHeight="1">
      <c r="J45" s="135"/>
      <c r="L45" s="26"/>
      <c r="N45" s="135"/>
      <c r="O45" s="18"/>
      <c r="P45" s="26"/>
    </row>
    <row r="46" spans="1:16" ht="18.600000000000001" customHeight="1" thickBot="1">
      <c r="A46" s="30"/>
      <c r="J46" s="139">
        <f>SUM(J43:J45)</f>
        <v>-18280663</v>
      </c>
      <c r="L46" s="21">
        <f>SUM(L43:L45)</f>
        <v>5684426</v>
      </c>
      <c r="N46" s="139">
        <f>SUM(N43:N45)</f>
        <v>-8944925</v>
      </c>
      <c r="O46" s="18"/>
      <c r="P46" s="21">
        <f>SUM(P43:P45)</f>
        <v>2898216</v>
      </c>
    </row>
    <row r="47" spans="1:16" ht="10.35" customHeight="1" thickTop="1">
      <c r="A47" s="30"/>
      <c r="J47" s="137"/>
      <c r="L47" s="20"/>
      <c r="N47" s="137"/>
      <c r="O47" s="19"/>
    </row>
    <row r="48" spans="1:16" s="85" customFormat="1" ht="18.600000000000001" customHeight="1">
      <c r="A48" s="49" t="s">
        <v>114</v>
      </c>
      <c r="H48" s="24"/>
      <c r="I48" s="24"/>
      <c r="J48" s="141"/>
      <c r="K48" s="24"/>
      <c r="L48" s="27"/>
      <c r="M48" s="24"/>
      <c r="N48" s="141"/>
      <c r="O48" s="28"/>
      <c r="P48" s="27"/>
    </row>
    <row r="49" spans="1:16" ht="18.600000000000001" customHeight="1">
      <c r="A49" s="54" t="s">
        <v>112</v>
      </c>
      <c r="J49" s="138">
        <v>-17941585</v>
      </c>
      <c r="K49" s="29"/>
      <c r="L49" s="29">
        <v>5425404</v>
      </c>
      <c r="M49" s="29"/>
      <c r="N49" s="138">
        <v>-8944925</v>
      </c>
      <c r="O49" s="29"/>
      <c r="P49" s="29">
        <v>2898216</v>
      </c>
    </row>
    <row r="50" spans="1:16" ht="18.600000000000001" customHeight="1">
      <c r="A50" s="54" t="s">
        <v>113</v>
      </c>
      <c r="J50" s="142">
        <v>-339078</v>
      </c>
      <c r="L50" s="39">
        <v>259022</v>
      </c>
      <c r="N50" s="134">
        <v>0</v>
      </c>
      <c r="O50" s="94"/>
      <c r="P50" s="39">
        <v>0</v>
      </c>
    </row>
    <row r="51" spans="1:16" ht="5.0999999999999996" customHeight="1">
      <c r="J51" s="135"/>
      <c r="L51" s="26"/>
      <c r="N51" s="135"/>
      <c r="O51" s="92"/>
      <c r="P51" s="26"/>
    </row>
    <row r="52" spans="1:16" ht="18.600000000000001" customHeight="1" thickBot="1">
      <c r="A52" s="30"/>
      <c r="J52" s="139">
        <f>SUM(J49:J51)</f>
        <v>-18280663</v>
      </c>
      <c r="L52" s="21">
        <f>SUM(L49:L51)</f>
        <v>5684426</v>
      </c>
      <c r="N52" s="139">
        <f>SUM(N49:N51)</f>
        <v>-8944925</v>
      </c>
      <c r="O52" s="19"/>
      <c r="P52" s="21">
        <f>SUM(P49:P51)</f>
        <v>2898216</v>
      </c>
    </row>
    <row r="53" spans="1:16" ht="10.35" customHeight="1" thickTop="1">
      <c r="J53" s="138"/>
      <c r="L53" s="29"/>
      <c r="M53" s="94"/>
      <c r="N53" s="138"/>
      <c r="O53" s="37"/>
      <c r="P53" s="29"/>
    </row>
    <row r="54" spans="1:16" ht="18.600000000000001" customHeight="1">
      <c r="A54" s="53" t="s">
        <v>115</v>
      </c>
      <c r="J54" s="135"/>
      <c r="L54" s="26"/>
      <c r="N54" s="135"/>
      <c r="O54" s="92"/>
      <c r="P54" s="26"/>
    </row>
    <row r="55" spans="1:16" ht="5.0999999999999996" customHeight="1">
      <c r="J55" s="135"/>
      <c r="L55" s="26"/>
      <c r="N55" s="135"/>
      <c r="O55" s="92"/>
      <c r="P55" s="26"/>
    </row>
    <row r="56" spans="1:16" ht="18.600000000000001" customHeight="1" thickBot="1">
      <c r="A56" s="54" t="s">
        <v>116</v>
      </c>
      <c r="J56" s="143">
        <v>-0.05</v>
      </c>
      <c r="K56" s="95"/>
      <c r="L56" s="40">
        <v>0.02</v>
      </c>
      <c r="M56" s="95"/>
      <c r="N56" s="143">
        <v>-0.02</v>
      </c>
      <c r="O56" s="92"/>
      <c r="P56" s="40">
        <v>0.01</v>
      </c>
    </row>
    <row r="57" spans="1:16" ht="5.0999999999999996" customHeight="1" thickTop="1">
      <c r="J57" s="135"/>
      <c r="K57" s="95"/>
      <c r="L57" s="26"/>
      <c r="M57" s="95"/>
      <c r="N57" s="135"/>
      <c r="O57" s="92"/>
      <c r="P57" s="26"/>
    </row>
    <row r="58" spans="1:16" ht="18.600000000000001" customHeight="1" thickBot="1">
      <c r="A58" s="54" t="s">
        <v>117</v>
      </c>
      <c r="J58" s="143">
        <v>-0.05</v>
      </c>
      <c r="K58" s="95"/>
      <c r="L58" s="40">
        <v>0.02</v>
      </c>
      <c r="M58" s="95"/>
      <c r="N58" s="143">
        <v>-0.02</v>
      </c>
      <c r="O58" s="92"/>
      <c r="P58" s="40">
        <v>0.01</v>
      </c>
    </row>
    <row r="59" spans="1:16" ht="18.600000000000001" customHeight="1" thickTop="1">
      <c r="J59" s="26"/>
      <c r="K59" s="26"/>
      <c r="L59" s="26"/>
      <c r="M59" s="26"/>
      <c r="N59" s="26"/>
      <c r="O59" s="26"/>
      <c r="P59" s="26"/>
    </row>
    <row r="60" spans="1:16" ht="6" customHeight="1">
      <c r="J60" s="26"/>
      <c r="K60" s="26"/>
      <c r="L60" s="26"/>
      <c r="M60" s="26"/>
      <c r="N60" s="26"/>
      <c r="O60" s="26"/>
      <c r="P60" s="26"/>
    </row>
    <row r="61" spans="1:16" ht="18.600000000000001" customHeight="1">
      <c r="A61" s="261" t="s">
        <v>37</v>
      </c>
      <c r="B61" s="261"/>
      <c r="C61" s="261"/>
      <c r="D61" s="261"/>
      <c r="E61" s="261"/>
      <c r="F61" s="261"/>
      <c r="G61" s="261"/>
      <c r="H61" s="261"/>
      <c r="I61" s="261"/>
      <c r="J61" s="261"/>
      <c r="K61" s="261"/>
      <c r="L61" s="261"/>
      <c r="M61" s="261"/>
      <c r="N61" s="261"/>
      <c r="O61" s="261"/>
      <c r="P61" s="261"/>
    </row>
    <row r="62" spans="1:16" ht="7.5" customHeight="1">
      <c r="A62" s="16"/>
      <c r="J62" s="26"/>
      <c r="K62" s="95"/>
      <c r="L62" s="26"/>
      <c r="M62" s="95"/>
      <c r="N62" s="26"/>
      <c r="O62" s="92"/>
      <c r="P62" s="26"/>
    </row>
    <row r="63" spans="1:16" ht="22.35" customHeight="1">
      <c r="A63" s="15" t="str">
        <f>'TH 2-4 (2)'!A138</f>
        <v>หมายเหตุประกอบข้อมูลทางการเงินเป็นส่วนหนึ่งของข้อมูลทางการเงินระหว่างกาลนี้</v>
      </c>
      <c r="B63" s="96"/>
      <c r="C63" s="96"/>
      <c r="D63" s="96"/>
      <c r="E63" s="96"/>
      <c r="F63" s="96"/>
      <c r="G63" s="96"/>
      <c r="H63" s="93"/>
      <c r="I63" s="93"/>
      <c r="J63" s="41"/>
      <c r="K63" s="93"/>
      <c r="L63" s="41"/>
      <c r="M63" s="93"/>
      <c r="N63" s="41"/>
      <c r="O63" s="97"/>
      <c r="P63" s="41"/>
    </row>
  </sheetData>
  <mergeCells count="3">
    <mergeCell ref="J5:L5"/>
    <mergeCell ref="N5:P5"/>
    <mergeCell ref="A61:P61"/>
  </mergeCells>
  <pageMargins left="0.8" right="0.5" top="0.5" bottom="0.6" header="0.49" footer="0.4"/>
  <pageSetup paperSize="9" scale="85" firstPageNumber="5" fitToHeight="0" orientation="portrait" useFirstPageNumber="1" horizontalDpi="1200" verticalDpi="1200" r:id="rId1"/>
  <headerFooter>
    <oddFooter>&amp;R&amp;"Browallia New,Regular"&amp;13&amp;P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18C2D5-D4DB-436A-81B5-70864081DC30}">
  <sheetPr>
    <tabColor theme="3" tint="0.39997558519241921"/>
  </sheetPr>
  <dimension ref="A1:P64"/>
  <sheetViews>
    <sheetView topLeftCell="A43" zoomScaleNormal="100" zoomScaleSheetLayoutView="70" zoomScalePageLayoutView="80" workbookViewId="0">
      <selection activeCell="P60" sqref="P60"/>
    </sheetView>
  </sheetViews>
  <sheetFormatPr defaultRowHeight="21.75" customHeight="1"/>
  <cols>
    <col min="1" max="6" width="1.7109375" style="54" customWidth="1"/>
    <col min="7" max="7" width="38.7109375" style="54" customWidth="1"/>
    <col min="8" max="8" width="8.140625" style="18" customWidth="1"/>
    <col min="9" max="9" width="0.85546875" style="18" customWidth="1"/>
    <col min="10" max="10" width="13.7109375" style="18" customWidth="1"/>
    <col min="11" max="11" width="0.85546875" style="18" customWidth="1"/>
    <col min="12" max="12" width="13.7109375" style="18" customWidth="1"/>
    <col min="13" max="13" width="0.85546875" style="18" customWidth="1"/>
    <col min="14" max="14" width="13.7109375" style="20" customWidth="1"/>
    <col min="15" max="15" width="0.85546875" style="22" customWidth="1"/>
    <col min="16" max="16" width="13.7109375" style="20" customWidth="1"/>
    <col min="17" max="17" width="9.140625" style="54" customWidth="1"/>
    <col min="18" max="240" width="9.140625" style="54"/>
    <col min="241" max="246" width="1.7109375" style="54" customWidth="1"/>
    <col min="247" max="247" width="31.85546875" style="54" customWidth="1"/>
    <col min="248" max="248" width="8.140625" style="54" customWidth="1"/>
    <col min="249" max="249" width="0.7109375" style="54" customWidth="1"/>
    <col min="250" max="250" width="12.140625" style="54" customWidth="1"/>
    <col min="251" max="251" width="0.7109375" style="54" customWidth="1"/>
    <col min="252" max="252" width="12.140625" style="54" customWidth="1"/>
    <col min="253" max="253" width="0.7109375" style="54" customWidth="1"/>
    <col min="254" max="254" width="12.140625" style="54" customWidth="1"/>
    <col min="255" max="255" width="0.7109375" style="54" customWidth="1"/>
    <col min="256" max="256" width="13.140625" style="54" customWidth="1"/>
    <col min="257" max="496" width="9.140625" style="54"/>
    <col min="497" max="502" width="1.7109375" style="54" customWidth="1"/>
    <col min="503" max="503" width="31.85546875" style="54" customWidth="1"/>
    <col min="504" max="504" width="8.140625" style="54" customWidth="1"/>
    <col min="505" max="505" width="0.7109375" style="54" customWidth="1"/>
    <col min="506" max="506" width="12.140625" style="54" customWidth="1"/>
    <col min="507" max="507" width="0.7109375" style="54" customWidth="1"/>
    <col min="508" max="508" width="12.140625" style="54" customWidth="1"/>
    <col min="509" max="509" width="0.7109375" style="54" customWidth="1"/>
    <col min="510" max="510" width="12.140625" style="54" customWidth="1"/>
    <col min="511" max="511" width="0.7109375" style="54" customWidth="1"/>
    <col min="512" max="512" width="13.140625" style="54" customWidth="1"/>
    <col min="513" max="752" width="9.140625" style="54"/>
    <col min="753" max="758" width="1.7109375" style="54" customWidth="1"/>
    <col min="759" max="759" width="31.85546875" style="54" customWidth="1"/>
    <col min="760" max="760" width="8.140625" style="54" customWidth="1"/>
    <col min="761" max="761" width="0.7109375" style="54" customWidth="1"/>
    <col min="762" max="762" width="12.140625" style="54" customWidth="1"/>
    <col min="763" max="763" width="0.7109375" style="54" customWidth="1"/>
    <col min="764" max="764" width="12.140625" style="54" customWidth="1"/>
    <col min="765" max="765" width="0.7109375" style="54" customWidth="1"/>
    <col min="766" max="766" width="12.140625" style="54" customWidth="1"/>
    <col min="767" max="767" width="0.7109375" style="54" customWidth="1"/>
    <col min="768" max="768" width="13.140625" style="54" customWidth="1"/>
    <col min="769" max="1008" width="9.140625" style="54"/>
    <col min="1009" max="1014" width="1.7109375" style="54" customWidth="1"/>
    <col min="1015" max="1015" width="31.85546875" style="54" customWidth="1"/>
    <col min="1016" max="1016" width="8.140625" style="54" customWidth="1"/>
    <col min="1017" max="1017" width="0.7109375" style="54" customWidth="1"/>
    <col min="1018" max="1018" width="12.140625" style="54" customWidth="1"/>
    <col min="1019" max="1019" width="0.7109375" style="54" customWidth="1"/>
    <col min="1020" max="1020" width="12.140625" style="54" customWidth="1"/>
    <col min="1021" max="1021" width="0.7109375" style="54" customWidth="1"/>
    <col min="1022" max="1022" width="12.140625" style="54" customWidth="1"/>
    <col min="1023" max="1023" width="0.7109375" style="54" customWidth="1"/>
    <col min="1024" max="1024" width="13.140625" style="54" customWidth="1"/>
    <col min="1025" max="1264" width="9.140625" style="54"/>
    <col min="1265" max="1270" width="1.7109375" style="54" customWidth="1"/>
    <col min="1271" max="1271" width="31.85546875" style="54" customWidth="1"/>
    <col min="1272" max="1272" width="8.140625" style="54" customWidth="1"/>
    <col min="1273" max="1273" width="0.7109375" style="54" customWidth="1"/>
    <col min="1274" max="1274" width="12.140625" style="54" customWidth="1"/>
    <col min="1275" max="1275" width="0.7109375" style="54" customWidth="1"/>
    <col min="1276" max="1276" width="12.140625" style="54" customWidth="1"/>
    <col min="1277" max="1277" width="0.7109375" style="54" customWidth="1"/>
    <col min="1278" max="1278" width="12.140625" style="54" customWidth="1"/>
    <col min="1279" max="1279" width="0.7109375" style="54" customWidth="1"/>
    <col min="1280" max="1280" width="13.140625" style="54" customWidth="1"/>
    <col min="1281" max="1520" width="9.140625" style="54"/>
    <col min="1521" max="1526" width="1.7109375" style="54" customWidth="1"/>
    <col min="1527" max="1527" width="31.85546875" style="54" customWidth="1"/>
    <col min="1528" max="1528" width="8.140625" style="54" customWidth="1"/>
    <col min="1529" max="1529" width="0.7109375" style="54" customWidth="1"/>
    <col min="1530" max="1530" width="12.140625" style="54" customWidth="1"/>
    <col min="1531" max="1531" width="0.7109375" style="54" customWidth="1"/>
    <col min="1532" max="1532" width="12.140625" style="54" customWidth="1"/>
    <col min="1533" max="1533" width="0.7109375" style="54" customWidth="1"/>
    <col min="1534" max="1534" width="12.140625" style="54" customWidth="1"/>
    <col min="1535" max="1535" width="0.7109375" style="54" customWidth="1"/>
    <col min="1536" max="1536" width="13.140625" style="54" customWidth="1"/>
    <col min="1537" max="1776" width="9.140625" style="54"/>
    <col min="1777" max="1782" width="1.7109375" style="54" customWidth="1"/>
    <col min="1783" max="1783" width="31.85546875" style="54" customWidth="1"/>
    <col min="1784" max="1784" width="8.140625" style="54" customWidth="1"/>
    <col min="1785" max="1785" width="0.7109375" style="54" customWidth="1"/>
    <col min="1786" max="1786" width="12.140625" style="54" customWidth="1"/>
    <col min="1787" max="1787" width="0.7109375" style="54" customWidth="1"/>
    <col min="1788" max="1788" width="12.140625" style="54" customWidth="1"/>
    <col min="1789" max="1789" width="0.7109375" style="54" customWidth="1"/>
    <col min="1790" max="1790" width="12.140625" style="54" customWidth="1"/>
    <col min="1791" max="1791" width="0.7109375" style="54" customWidth="1"/>
    <col min="1792" max="1792" width="13.140625" style="54" customWidth="1"/>
    <col min="1793" max="2032" width="9.140625" style="54"/>
    <col min="2033" max="2038" width="1.7109375" style="54" customWidth="1"/>
    <col min="2039" max="2039" width="31.85546875" style="54" customWidth="1"/>
    <col min="2040" max="2040" width="8.140625" style="54" customWidth="1"/>
    <col min="2041" max="2041" width="0.7109375" style="54" customWidth="1"/>
    <col min="2042" max="2042" width="12.140625" style="54" customWidth="1"/>
    <col min="2043" max="2043" width="0.7109375" style="54" customWidth="1"/>
    <col min="2044" max="2044" width="12.140625" style="54" customWidth="1"/>
    <col min="2045" max="2045" width="0.7109375" style="54" customWidth="1"/>
    <col min="2046" max="2046" width="12.140625" style="54" customWidth="1"/>
    <col min="2047" max="2047" width="0.7109375" style="54" customWidth="1"/>
    <col min="2048" max="2048" width="13.140625" style="54" customWidth="1"/>
    <col min="2049" max="2288" width="9.140625" style="54"/>
    <col min="2289" max="2294" width="1.7109375" style="54" customWidth="1"/>
    <col min="2295" max="2295" width="31.85546875" style="54" customWidth="1"/>
    <col min="2296" max="2296" width="8.140625" style="54" customWidth="1"/>
    <col min="2297" max="2297" width="0.7109375" style="54" customWidth="1"/>
    <col min="2298" max="2298" width="12.140625" style="54" customWidth="1"/>
    <col min="2299" max="2299" width="0.7109375" style="54" customWidth="1"/>
    <col min="2300" max="2300" width="12.140625" style="54" customWidth="1"/>
    <col min="2301" max="2301" width="0.7109375" style="54" customWidth="1"/>
    <col min="2302" max="2302" width="12.140625" style="54" customWidth="1"/>
    <col min="2303" max="2303" width="0.7109375" style="54" customWidth="1"/>
    <col min="2304" max="2304" width="13.140625" style="54" customWidth="1"/>
    <col min="2305" max="2544" width="9.140625" style="54"/>
    <col min="2545" max="2550" width="1.7109375" style="54" customWidth="1"/>
    <col min="2551" max="2551" width="31.85546875" style="54" customWidth="1"/>
    <col min="2552" max="2552" width="8.140625" style="54" customWidth="1"/>
    <col min="2553" max="2553" width="0.7109375" style="54" customWidth="1"/>
    <col min="2554" max="2554" width="12.140625" style="54" customWidth="1"/>
    <col min="2555" max="2555" width="0.7109375" style="54" customWidth="1"/>
    <col min="2556" max="2556" width="12.140625" style="54" customWidth="1"/>
    <col min="2557" max="2557" width="0.7109375" style="54" customWidth="1"/>
    <col min="2558" max="2558" width="12.140625" style="54" customWidth="1"/>
    <col min="2559" max="2559" width="0.7109375" style="54" customWidth="1"/>
    <col min="2560" max="2560" width="13.140625" style="54" customWidth="1"/>
    <col min="2561" max="2800" width="9.140625" style="54"/>
    <col min="2801" max="2806" width="1.7109375" style="54" customWidth="1"/>
    <col min="2807" max="2807" width="31.85546875" style="54" customWidth="1"/>
    <col min="2808" max="2808" width="8.140625" style="54" customWidth="1"/>
    <col min="2809" max="2809" width="0.7109375" style="54" customWidth="1"/>
    <col min="2810" max="2810" width="12.140625" style="54" customWidth="1"/>
    <col min="2811" max="2811" width="0.7109375" style="54" customWidth="1"/>
    <col min="2812" max="2812" width="12.140625" style="54" customWidth="1"/>
    <col min="2813" max="2813" width="0.7109375" style="54" customWidth="1"/>
    <col min="2814" max="2814" width="12.140625" style="54" customWidth="1"/>
    <col min="2815" max="2815" width="0.7109375" style="54" customWidth="1"/>
    <col min="2816" max="2816" width="13.140625" style="54" customWidth="1"/>
    <col min="2817" max="3056" width="9.140625" style="54"/>
    <col min="3057" max="3062" width="1.7109375" style="54" customWidth="1"/>
    <col min="3063" max="3063" width="31.85546875" style="54" customWidth="1"/>
    <col min="3064" max="3064" width="8.140625" style="54" customWidth="1"/>
    <col min="3065" max="3065" width="0.7109375" style="54" customWidth="1"/>
    <col min="3066" max="3066" width="12.140625" style="54" customWidth="1"/>
    <col min="3067" max="3067" width="0.7109375" style="54" customWidth="1"/>
    <col min="3068" max="3068" width="12.140625" style="54" customWidth="1"/>
    <col min="3069" max="3069" width="0.7109375" style="54" customWidth="1"/>
    <col min="3070" max="3070" width="12.140625" style="54" customWidth="1"/>
    <col min="3071" max="3071" width="0.7109375" style="54" customWidth="1"/>
    <col min="3072" max="3072" width="13.140625" style="54" customWidth="1"/>
    <col min="3073" max="3312" width="9.140625" style="54"/>
    <col min="3313" max="3318" width="1.7109375" style="54" customWidth="1"/>
    <col min="3319" max="3319" width="31.85546875" style="54" customWidth="1"/>
    <col min="3320" max="3320" width="8.140625" style="54" customWidth="1"/>
    <col min="3321" max="3321" width="0.7109375" style="54" customWidth="1"/>
    <col min="3322" max="3322" width="12.140625" style="54" customWidth="1"/>
    <col min="3323" max="3323" width="0.7109375" style="54" customWidth="1"/>
    <col min="3324" max="3324" width="12.140625" style="54" customWidth="1"/>
    <col min="3325" max="3325" width="0.7109375" style="54" customWidth="1"/>
    <col min="3326" max="3326" width="12.140625" style="54" customWidth="1"/>
    <col min="3327" max="3327" width="0.7109375" style="54" customWidth="1"/>
    <col min="3328" max="3328" width="13.140625" style="54" customWidth="1"/>
    <col min="3329" max="3568" width="9.140625" style="54"/>
    <col min="3569" max="3574" width="1.7109375" style="54" customWidth="1"/>
    <col min="3575" max="3575" width="31.85546875" style="54" customWidth="1"/>
    <col min="3576" max="3576" width="8.140625" style="54" customWidth="1"/>
    <col min="3577" max="3577" width="0.7109375" style="54" customWidth="1"/>
    <col min="3578" max="3578" width="12.140625" style="54" customWidth="1"/>
    <col min="3579" max="3579" width="0.7109375" style="54" customWidth="1"/>
    <col min="3580" max="3580" width="12.140625" style="54" customWidth="1"/>
    <col min="3581" max="3581" width="0.7109375" style="54" customWidth="1"/>
    <col min="3582" max="3582" width="12.140625" style="54" customWidth="1"/>
    <col min="3583" max="3583" width="0.7109375" style="54" customWidth="1"/>
    <col min="3584" max="3584" width="13.140625" style="54" customWidth="1"/>
    <col min="3585" max="3824" width="9.140625" style="54"/>
    <col min="3825" max="3830" width="1.7109375" style="54" customWidth="1"/>
    <col min="3831" max="3831" width="31.85546875" style="54" customWidth="1"/>
    <col min="3832" max="3832" width="8.140625" style="54" customWidth="1"/>
    <col min="3833" max="3833" width="0.7109375" style="54" customWidth="1"/>
    <col min="3834" max="3834" width="12.140625" style="54" customWidth="1"/>
    <col min="3835" max="3835" width="0.7109375" style="54" customWidth="1"/>
    <col min="3836" max="3836" width="12.140625" style="54" customWidth="1"/>
    <col min="3837" max="3837" width="0.7109375" style="54" customWidth="1"/>
    <col min="3838" max="3838" width="12.140625" style="54" customWidth="1"/>
    <col min="3839" max="3839" width="0.7109375" style="54" customWidth="1"/>
    <col min="3840" max="3840" width="13.140625" style="54" customWidth="1"/>
    <col min="3841" max="4080" width="9.140625" style="54"/>
    <col min="4081" max="4086" width="1.7109375" style="54" customWidth="1"/>
    <col min="4087" max="4087" width="31.85546875" style="54" customWidth="1"/>
    <col min="4088" max="4088" width="8.140625" style="54" customWidth="1"/>
    <col min="4089" max="4089" width="0.7109375" style="54" customWidth="1"/>
    <col min="4090" max="4090" width="12.140625" style="54" customWidth="1"/>
    <col min="4091" max="4091" width="0.7109375" style="54" customWidth="1"/>
    <col min="4092" max="4092" width="12.140625" style="54" customWidth="1"/>
    <col min="4093" max="4093" width="0.7109375" style="54" customWidth="1"/>
    <col min="4094" max="4094" width="12.140625" style="54" customWidth="1"/>
    <col min="4095" max="4095" width="0.7109375" style="54" customWidth="1"/>
    <col min="4096" max="4096" width="13.140625" style="54" customWidth="1"/>
    <col min="4097" max="4336" width="9.140625" style="54"/>
    <col min="4337" max="4342" width="1.7109375" style="54" customWidth="1"/>
    <col min="4343" max="4343" width="31.85546875" style="54" customWidth="1"/>
    <col min="4344" max="4344" width="8.140625" style="54" customWidth="1"/>
    <col min="4345" max="4345" width="0.7109375" style="54" customWidth="1"/>
    <col min="4346" max="4346" width="12.140625" style="54" customWidth="1"/>
    <col min="4347" max="4347" width="0.7109375" style="54" customWidth="1"/>
    <col min="4348" max="4348" width="12.140625" style="54" customWidth="1"/>
    <col min="4349" max="4349" width="0.7109375" style="54" customWidth="1"/>
    <col min="4350" max="4350" width="12.140625" style="54" customWidth="1"/>
    <col min="4351" max="4351" width="0.7109375" style="54" customWidth="1"/>
    <col min="4352" max="4352" width="13.140625" style="54" customWidth="1"/>
    <col min="4353" max="4592" width="9.140625" style="54"/>
    <col min="4593" max="4598" width="1.7109375" style="54" customWidth="1"/>
    <col min="4599" max="4599" width="31.85546875" style="54" customWidth="1"/>
    <col min="4600" max="4600" width="8.140625" style="54" customWidth="1"/>
    <col min="4601" max="4601" width="0.7109375" style="54" customWidth="1"/>
    <col min="4602" max="4602" width="12.140625" style="54" customWidth="1"/>
    <col min="4603" max="4603" width="0.7109375" style="54" customWidth="1"/>
    <col min="4604" max="4604" width="12.140625" style="54" customWidth="1"/>
    <col min="4605" max="4605" width="0.7109375" style="54" customWidth="1"/>
    <col min="4606" max="4606" width="12.140625" style="54" customWidth="1"/>
    <col min="4607" max="4607" width="0.7109375" style="54" customWidth="1"/>
    <col min="4608" max="4608" width="13.140625" style="54" customWidth="1"/>
    <col min="4609" max="4848" width="9.140625" style="54"/>
    <col min="4849" max="4854" width="1.7109375" style="54" customWidth="1"/>
    <col min="4855" max="4855" width="31.85546875" style="54" customWidth="1"/>
    <col min="4856" max="4856" width="8.140625" style="54" customWidth="1"/>
    <col min="4857" max="4857" width="0.7109375" style="54" customWidth="1"/>
    <col min="4858" max="4858" width="12.140625" style="54" customWidth="1"/>
    <col min="4859" max="4859" width="0.7109375" style="54" customWidth="1"/>
    <col min="4860" max="4860" width="12.140625" style="54" customWidth="1"/>
    <col min="4861" max="4861" width="0.7109375" style="54" customWidth="1"/>
    <col min="4862" max="4862" width="12.140625" style="54" customWidth="1"/>
    <col min="4863" max="4863" width="0.7109375" style="54" customWidth="1"/>
    <col min="4864" max="4864" width="13.140625" style="54" customWidth="1"/>
    <col min="4865" max="5104" width="9.140625" style="54"/>
    <col min="5105" max="5110" width="1.7109375" style="54" customWidth="1"/>
    <col min="5111" max="5111" width="31.85546875" style="54" customWidth="1"/>
    <col min="5112" max="5112" width="8.140625" style="54" customWidth="1"/>
    <col min="5113" max="5113" width="0.7109375" style="54" customWidth="1"/>
    <col min="5114" max="5114" width="12.140625" style="54" customWidth="1"/>
    <col min="5115" max="5115" width="0.7109375" style="54" customWidth="1"/>
    <col min="5116" max="5116" width="12.140625" style="54" customWidth="1"/>
    <col min="5117" max="5117" width="0.7109375" style="54" customWidth="1"/>
    <col min="5118" max="5118" width="12.140625" style="54" customWidth="1"/>
    <col min="5119" max="5119" width="0.7109375" style="54" customWidth="1"/>
    <col min="5120" max="5120" width="13.140625" style="54" customWidth="1"/>
    <col min="5121" max="5360" width="9.140625" style="54"/>
    <col min="5361" max="5366" width="1.7109375" style="54" customWidth="1"/>
    <col min="5367" max="5367" width="31.85546875" style="54" customWidth="1"/>
    <col min="5368" max="5368" width="8.140625" style="54" customWidth="1"/>
    <col min="5369" max="5369" width="0.7109375" style="54" customWidth="1"/>
    <col min="5370" max="5370" width="12.140625" style="54" customWidth="1"/>
    <col min="5371" max="5371" width="0.7109375" style="54" customWidth="1"/>
    <col min="5372" max="5372" width="12.140625" style="54" customWidth="1"/>
    <col min="5373" max="5373" width="0.7109375" style="54" customWidth="1"/>
    <col min="5374" max="5374" width="12.140625" style="54" customWidth="1"/>
    <col min="5375" max="5375" width="0.7109375" style="54" customWidth="1"/>
    <col min="5376" max="5376" width="13.140625" style="54" customWidth="1"/>
    <col min="5377" max="5616" width="9.140625" style="54"/>
    <col min="5617" max="5622" width="1.7109375" style="54" customWidth="1"/>
    <col min="5623" max="5623" width="31.85546875" style="54" customWidth="1"/>
    <col min="5624" max="5624" width="8.140625" style="54" customWidth="1"/>
    <col min="5625" max="5625" width="0.7109375" style="54" customWidth="1"/>
    <col min="5626" max="5626" width="12.140625" style="54" customWidth="1"/>
    <col min="5627" max="5627" width="0.7109375" style="54" customWidth="1"/>
    <col min="5628" max="5628" width="12.140625" style="54" customWidth="1"/>
    <col min="5629" max="5629" width="0.7109375" style="54" customWidth="1"/>
    <col min="5630" max="5630" width="12.140625" style="54" customWidth="1"/>
    <col min="5631" max="5631" width="0.7109375" style="54" customWidth="1"/>
    <col min="5632" max="5632" width="13.140625" style="54" customWidth="1"/>
    <col min="5633" max="5872" width="9.140625" style="54"/>
    <col min="5873" max="5878" width="1.7109375" style="54" customWidth="1"/>
    <col min="5879" max="5879" width="31.85546875" style="54" customWidth="1"/>
    <col min="5880" max="5880" width="8.140625" style="54" customWidth="1"/>
    <col min="5881" max="5881" width="0.7109375" style="54" customWidth="1"/>
    <col min="5882" max="5882" width="12.140625" style="54" customWidth="1"/>
    <col min="5883" max="5883" width="0.7109375" style="54" customWidth="1"/>
    <col min="5884" max="5884" width="12.140625" style="54" customWidth="1"/>
    <col min="5885" max="5885" width="0.7109375" style="54" customWidth="1"/>
    <col min="5886" max="5886" width="12.140625" style="54" customWidth="1"/>
    <col min="5887" max="5887" width="0.7109375" style="54" customWidth="1"/>
    <col min="5888" max="5888" width="13.140625" style="54" customWidth="1"/>
    <col min="5889" max="6128" width="9.140625" style="54"/>
    <col min="6129" max="6134" width="1.7109375" style="54" customWidth="1"/>
    <col min="6135" max="6135" width="31.85546875" style="54" customWidth="1"/>
    <col min="6136" max="6136" width="8.140625" style="54" customWidth="1"/>
    <col min="6137" max="6137" width="0.7109375" style="54" customWidth="1"/>
    <col min="6138" max="6138" width="12.140625" style="54" customWidth="1"/>
    <col min="6139" max="6139" width="0.7109375" style="54" customWidth="1"/>
    <col min="6140" max="6140" width="12.140625" style="54" customWidth="1"/>
    <col min="6141" max="6141" width="0.7109375" style="54" customWidth="1"/>
    <col min="6142" max="6142" width="12.140625" style="54" customWidth="1"/>
    <col min="6143" max="6143" width="0.7109375" style="54" customWidth="1"/>
    <col min="6144" max="6144" width="13.140625" style="54" customWidth="1"/>
    <col min="6145" max="6384" width="9.140625" style="54"/>
    <col min="6385" max="6390" width="1.7109375" style="54" customWidth="1"/>
    <col min="6391" max="6391" width="31.85546875" style="54" customWidth="1"/>
    <col min="6392" max="6392" width="8.140625" style="54" customWidth="1"/>
    <col min="6393" max="6393" width="0.7109375" style="54" customWidth="1"/>
    <col min="6394" max="6394" width="12.140625" style="54" customWidth="1"/>
    <col min="6395" max="6395" width="0.7109375" style="54" customWidth="1"/>
    <col min="6396" max="6396" width="12.140625" style="54" customWidth="1"/>
    <col min="6397" max="6397" width="0.7109375" style="54" customWidth="1"/>
    <col min="6398" max="6398" width="12.140625" style="54" customWidth="1"/>
    <col min="6399" max="6399" width="0.7109375" style="54" customWidth="1"/>
    <col min="6400" max="6400" width="13.140625" style="54" customWidth="1"/>
    <col min="6401" max="6640" width="9.140625" style="54"/>
    <col min="6641" max="6646" width="1.7109375" style="54" customWidth="1"/>
    <col min="6647" max="6647" width="31.85546875" style="54" customWidth="1"/>
    <col min="6648" max="6648" width="8.140625" style="54" customWidth="1"/>
    <col min="6649" max="6649" width="0.7109375" style="54" customWidth="1"/>
    <col min="6650" max="6650" width="12.140625" style="54" customWidth="1"/>
    <col min="6651" max="6651" width="0.7109375" style="54" customWidth="1"/>
    <col min="6652" max="6652" width="12.140625" style="54" customWidth="1"/>
    <col min="6653" max="6653" width="0.7109375" style="54" customWidth="1"/>
    <col min="6654" max="6654" width="12.140625" style="54" customWidth="1"/>
    <col min="6655" max="6655" width="0.7109375" style="54" customWidth="1"/>
    <col min="6656" max="6656" width="13.140625" style="54" customWidth="1"/>
    <col min="6657" max="6896" width="9.140625" style="54"/>
    <col min="6897" max="6902" width="1.7109375" style="54" customWidth="1"/>
    <col min="6903" max="6903" width="31.85546875" style="54" customWidth="1"/>
    <col min="6904" max="6904" width="8.140625" style="54" customWidth="1"/>
    <col min="6905" max="6905" width="0.7109375" style="54" customWidth="1"/>
    <col min="6906" max="6906" width="12.140625" style="54" customWidth="1"/>
    <col min="6907" max="6907" width="0.7109375" style="54" customWidth="1"/>
    <col min="6908" max="6908" width="12.140625" style="54" customWidth="1"/>
    <col min="6909" max="6909" width="0.7109375" style="54" customWidth="1"/>
    <col min="6910" max="6910" width="12.140625" style="54" customWidth="1"/>
    <col min="6911" max="6911" width="0.7109375" style="54" customWidth="1"/>
    <col min="6912" max="6912" width="13.140625" style="54" customWidth="1"/>
    <col min="6913" max="7152" width="9.140625" style="54"/>
    <col min="7153" max="7158" width="1.7109375" style="54" customWidth="1"/>
    <col min="7159" max="7159" width="31.85546875" style="54" customWidth="1"/>
    <col min="7160" max="7160" width="8.140625" style="54" customWidth="1"/>
    <col min="7161" max="7161" width="0.7109375" style="54" customWidth="1"/>
    <col min="7162" max="7162" width="12.140625" style="54" customWidth="1"/>
    <col min="7163" max="7163" width="0.7109375" style="54" customWidth="1"/>
    <col min="7164" max="7164" width="12.140625" style="54" customWidth="1"/>
    <col min="7165" max="7165" width="0.7109375" style="54" customWidth="1"/>
    <col min="7166" max="7166" width="12.140625" style="54" customWidth="1"/>
    <col min="7167" max="7167" width="0.7109375" style="54" customWidth="1"/>
    <col min="7168" max="7168" width="13.140625" style="54" customWidth="1"/>
    <col min="7169" max="7408" width="9.140625" style="54"/>
    <col min="7409" max="7414" width="1.7109375" style="54" customWidth="1"/>
    <col min="7415" max="7415" width="31.85546875" style="54" customWidth="1"/>
    <col min="7416" max="7416" width="8.140625" style="54" customWidth="1"/>
    <col min="7417" max="7417" width="0.7109375" style="54" customWidth="1"/>
    <col min="7418" max="7418" width="12.140625" style="54" customWidth="1"/>
    <col min="7419" max="7419" width="0.7109375" style="54" customWidth="1"/>
    <col min="7420" max="7420" width="12.140625" style="54" customWidth="1"/>
    <col min="7421" max="7421" width="0.7109375" style="54" customWidth="1"/>
    <col min="7422" max="7422" width="12.140625" style="54" customWidth="1"/>
    <col min="7423" max="7423" width="0.7109375" style="54" customWidth="1"/>
    <col min="7424" max="7424" width="13.140625" style="54" customWidth="1"/>
    <col min="7425" max="7664" width="9.140625" style="54"/>
    <col min="7665" max="7670" width="1.7109375" style="54" customWidth="1"/>
    <col min="7671" max="7671" width="31.85546875" style="54" customWidth="1"/>
    <col min="7672" max="7672" width="8.140625" style="54" customWidth="1"/>
    <col min="7673" max="7673" width="0.7109375" style="54" customWidth="1"/>
    <col min="7674" max="7674" width="12.140625" style="54" customWidth="1"/>
    <col min="7675" max="7675" width="0.7109375" style="54" customWidth="1"/>
    <col min="7676" max="7676" width="12.140625" style="54" customWidth="1"/>
    <col min="7677" max="7677" width="0.7109375" style="54" customWidth="1"/>
    <col min="7678" max="7678" width="12.140625" style="54" customWidth="1"/>
    <col min="7679" max="7679" width="0.7109375" style="54" customWidth="1"/>
    <col min="7680" max="7680" width="13.140625" style="54" customWidth="1"/>
    <col min="7681" max="7920" width="9.140625" style="54"/>
    <col min="7921" max="7926" width="1.7109375" style="54" customWidth="1"/>
    <col min="7927" max="7927" width="31.85546875" style="54" customWidth="1"/>
    <col min="7928" max="7928" width="8.140625" style="54" customWidth="1"/>
    <col min="7929" max="7929" width="0.7109375" style="54" customWidth="1"/>
    <col min="7930" max="7930" width="12.140625" style="54" customWidth="1"/>
    <col min="7931" max="7931" width="0.7109375" style="54" customWidth="1"/>
    <col min="7932" max="7932" width="12.140625" style="54" customWidth="1"/>
    <col min="7933" max="7933" width="0.7109375" style="54" customWidth="1"/>
    <col min="7934" max="7934" width="12.140625" style="54" customWidth="1"/>
    <col min="7935" max="7935" width="0.7109375" style="54" customWidth="1"/>
    <col min="7936" max="7936" width="13.140625" style="54" customWidth="1"/>
    <col min="7937" max="8176" width="9.140625" style="54"/>
    <col min="8177" max="8182" width="1.7109375" style="54" customWidth="1"/>
    <col min="8183" max="8183" width="31.85546875" style="54" customWidth="1"/>
    <col min="8184" max="8184" width="8.140625" style="54" customWidth="1"/>
    <col min="8185" max="8185" width="0.7109375" style="54" customWidth="1"/>
    <col min="8186" max="8186" width="12.140625" style="54" customWidth="1"/>
    <col min="8187" max="8187" width="0.7109375" style="54" customWidth="1"/>
    <col min="8188" max="8188" width="12.140625" style="54" customWidth="1"/>
    <col min="8189" max="8189" width="0.7109375" style="54" customWidth="1"/>
    <col min="8190" max="8190" width="12.140625" style="54" customWidth="1"/>
    <col min="8191" max="8191" width="0.7109375" style="54" customWidth="1"/>
    <col min="8192" max="8192" width="13.140625" style="54" customWidth="1"/>
    <col min="8193" max="8432" width="9.140625" style="54"/>
    <col min="8433" max="8438" width="1.7109375" style="54" customWidth="1"/>
    <col min="8439" max="8439" width="31.85546875" style="54" customWidth="1"/>
    <col min="8440" max="8440" width="8.140625" style="54" customWidth="1"/>
    <col min="8441" max="8441" width="0.7109375" style="54" customWidth="1"/>
    <col min="8442" max="8442" width="12.140625" style="54" customWidth="1"/>
    <col min="8443" max="8443" width="0.7109375" style="54" customWidth="1"/>
    <col min="8444" max="8444" width="12.140625" style="54" customWidth="1"/>
    <col min="8445" max="8445" width="0.7109375" style="54" customWidth="1"/>
    <col min="8446" max="8446" width="12.140625" style="54" customWidth="1"/>
    <col min="8447" max="8447" width="0.7109375" style="54" customWidth="1"/>
    <col min="8448" max="8448" width="13.140625" style="54" customWidth="1"/>
    <col min="8449" max="8688" width="9.140625" style="54"/>
    <col min="8689" max="8694" width="1.7109375" style="54" customWidth="1"/>
    <col min="8695" max="8695" width="31.85546875" style="54" customWidth="1"/>
    <col min="8696" max="8696" width="8.140625" style="54" customWidth="1"/>
    <col min="8697" max="8697" width="0.7109375" style="54" customWidth="1"/>
    <col min="8698" max="8698" width="12.140625" style="54" customWidth="1"/>
    <col min="8699" max="8699" width="0.7109375" style="54" customWidth="1"/>
    <col min="8700" max="8700" width="12.140625" style="54" customWidth="1"/>
    <col min="8701" max="8701" width="0.7109375" style="54" customWidth="1"/>
    <col min="8702" max="8702" width="12.140625" style="54" customWidth="1"/>
    <col min="8703" max="8703" width="0.7109375" style="54" customWidth="1"/>
    <col min="8704" max="8704" width="13.140625" style="54" customWidth="1"/>
    <col min="8705" max="8944" width="9.140625" style="54"/>
    <col min="8945" max="8950" width="1.7109375" style="54" customWidth="1"/>
    <col min="8951" max="8951" width="31.85546875" style="54" customWidth="1"/>
    <col min="8952" max="8952" width="8.140625" style="54" customWidth="1"/>
    <col min="8953" max="8953" width="0.7109375" style="54" customWidth="1"/>
    <col min="8954" max="8954" width="12.140625" style="54" customWidth="1"/>
    <col min="8955" max="8955" width="0.7109375" style="54" customWidth="1"/>
    <col min="8956" max="8956" width="12.140625" style="54" customWidth="1"/>
    <col min="8957" max="8957" width="0.7109375" style="54" customWidth="1"/>
    <col min="8958" max="8958" width="12.140625" style="54" customWidth="1"/>
    <col min="8959" max="8959" width="0.7109375" style="54" customWidth="1"/>
    <col min="8960" max="8960" width="13.140625" style="54" customWidth="1"/>
    <col min="8961" max="9200" width="9.140625" style="54"/>
    <col min="9201" max="9206" width="1.7109375" style="54" customWidth="1"/>
    <col min="9207" max="9207" width="31.85546875" style="54" customWidth="1"/>
    <col min="9208" max="9208" width="8.140625" style="54" customWidth="1"/>
    <col min="9209" max="9209" width="0.7109375" style="54" customWidth="1"/>
    <col min="9210" max="9210" width="12.140625" style="54" customWidth="1"/>
    <col min="9211" max="9211" width="0.7109375" style="54" customWidth="1"/>
    <col min="9212" max="9212" width="12.140625" style="54" customWidth="1"/>
    <col min="9213" max="9213" width="0.7109375" style="54" customWidth="1"/>
    <col min="9214" max="9214" width="12.140625" style="54" customWidth="1"/>
    <col min="9215" max="9215" width="0.7109375" style="54" customWidth="1"/>
    <col min="9216" max="9216" width="13.140625" style="54" customWidth="1"/>
    <col min="9217" max="9456" width="9.140625" style="54"/>
    <col min="9457" max="9462" width="1.7109375" style="54" customWidth="1"/>
    <col min="9463" max="9463" width="31.85546875" style="54" customWidth="1"/>
    <col min="9464" max="9464" width="8.140625" style="54" customWidth="1"/>
    <col min="9465" max="9465" width="0.7109375" style="54" customWidth="1"/>
    <col min="9466" max="9466" width="12.140625" style="54" customWidth="1"/>
    <col min="9467" max="9467" width="0.7109375" style="54" customWidth="1"/>
    <col min="9468" max="9468" width="12.140625" style="54" customWidth="1"/>
    <col min="9469" max="9469" width="0.7109375" style="54" customWidth="1"/>
    <col min="9470" max="9470" width="12.140625" style="54" customWidth="1"/>
    <col min="9471" max="9471" width="0.7109375" style="54" customWidth="1"/>
    <col min="9472" max="9472" width="13.140625" style="54" customWidth="1"/>
    <col min="9473" max="9712" width="9.140625" style="54"/>
    <col min="9713" max="9718" width="1.7109375" style="54" customWidth="1"/>
    <col min="9719" max="9719" width="31.85546875" style="54" customWidth="1"/>
    <col min="9720" max="9720" width="8.140625" style="54" customWidth="1"/>
    <col min="9721" max="9721" width="0.7109375" style="54" customWidth="1"/>
    <col min="9722" max="9722" width="12.140625" style="54" customWidth="1"/>
    <col min="9723" max="9723" width="0.7109375" style="54" customWidth="1"/>
    <col min="9724" max="9724" width="12.140625" style="54" customWidth="1"/>
    <col min="9725" max="9725" width="0.7109375" style="54" customWidth="1"/>
    <col min="9726" max="9726" width="12.140625" style="54" customWidth="1"/>
    <col min="9727" max="9727" width="0.7109375" style="54" customWidth="1"/>
    <col min="9728" max="9728" width="13.140625" style="54" customWidth="1"/>
    <col min="9729" max="9968" width="9.140625" style="54"/>
    <col min="9969" max="9974" width="1.7109375" style="54" customWidth="1"/>
    <col min="9975" max="9975" width="31.85546875" style="54" customWidth="1"/>
    <col min="9976" max="9976" width="8.140625" style="54" customWidth="1"/>
    <col min="9977" max="9977" width="0.7109375" style="54" customWidth="1"/>
    <col min="9978" max="9978" width="12.140625" style="54" customWidth="1"/>
    <col min="9979" max="9979" width="0.7109375" style="54" customWidth="1"/>
    <col min="9980" max="9980" width="12.140625" style="54" customWidth="1"/>
    <col min="9981" max="9981" width="0.7109375" style="54" customWidth="1"/>
    <col min="9982" max="9982" width="12.140625" style="54" customWidth="1"/>
    <col min="9983" max="9983" width="0.7109375" style="54" customWidth="1"/>
    <col min="9984" max="9984" width="13.140625" style="54" customWidth="1"/>
    <col min="9985" max="10224" width="9.140625" style="54"/>
    <col min="10225" max="10230" width="1.7109375" style="54" customWidth="1"/>
    <col min="10231" max="10231" width="31.85546875" style="54" customWidth="1"/>
    <col min="10232" max="10232" width="8.140625" style="54" customWidth="1"/>
    <col min="10233" max="10233" width="0.7109375" style="54" customWidth="1"/>
    <col min="10234" max="10234" width="12.140625" style="54" customWidth="1"/>
    <col min="10235" max="10235" width="0.7109375" style="54" customWidth="1"/>
    <col min="10236" max="10236" width="12.140625" style="54" customWidth="1"/>
    <col min="10237" max="10237" width="0.7109375" style="54" customWidth="1"/>
    <col min="10238" max="10238" width="12.140625" style="54" customWidth="1"/>
    <col min="10239" max="10239" width="0.7109375" style="54" customWidth="1"/>
    <col min="10240" max="10240" width="13.140625" style="54" customWidth="1"/>
    <col min="10241" max="10480" width="9.140625" style="54"/>
    <col min="10481" max="10486" width="1.7109375" style="54" customWidth="1"/>
    <col min="10487" max="10487" width="31.85546875" style="54" customWidth="1"/>
    <col min="10488" max="10488" width="8.140625" style="54" customWidth="1"/>
    <col min="10489" max="10489" width="0.7109375" style="54" customWidth="1"/>
    <col min="10490" max="10490" width="12.140625" style="54" customWidth="1"/>
    <col min="10491" max="10491" width="0.7109375" style="54" customWidth="1"/>
    <col min="10492" max="10492" width="12.140625" style="54" customWidth="1"/>
    <col min="10493" max="10493" width="0.7109375" style="54" customWidth="1"/>
    <col min="10494" max="10494" width="12.140625" style="54" customWidth="1"/>
    <col min="10495" max="10495" width="0.7109375" style="54" customWidth="1"/>
    <col min="10496" max="10496" width="13.140625" style="54" customWidth="1"/>
    <col min="10497" max="10736" width="9.140625" style="54"/>
    <col min="10737" max="10742" width="1.7109375" style="54" customWidth="1"/>
    <col min="10743" max="10743" width="31.85546875" style="54" customWidth="1"/>
    <col min="10744" max="10744" width="8.140625" style="54" customWidth="1"/>
    <col min="10745" max="10745" width="0.7109375" style="54" customWidth="1"/>
    <col min="10746" max="10746" width="12.140625" style="54" customWidth="1"/>
    <col min="10747" max="10747" width="0.7109375" style="54" customWidth="1"/>
    <col min="10748" max="10748" width="12.140625" style="54" customWidth="1"/>
    <col min="10749" max="10749" width="0.7109375" style="54" customWidth="1"/>
    <col min="10750" max="10750" width="12.140625" style="54" customWidth="1"/>
    <col min="10751" max="10751" width="0.7109375" style="54" customWidth="1"/>
    <col min="10752" max="10752" width="13.140625" style="54" customWidth="1"/>
    <col min="10753" max="10992" width="9.140625" style="54"/>
    <col min="10993" max="10998" width="1.7109375" style="54" customWidth="1"/>
    <col min="10999" max="10999" width="31.85546875" style="54" customWidth="1"/>
    <col min="11000" max="11000" width="8.140625" style="54" customWidth="1"/>
    <col min="11001" max="11001" width="0.7109375" style="54" customWidth="1"/>
    <col min="11002" max="11002" width="12.140625" style="54" customWidth="1"/>
    <col min="11003" max="11003" width="0.7109375" style="54" customWidth="1"/>
    <col min="11004" max="11004" width="12.140625" style="54" customWidth="1"/>
    <col min="11005" max="11005" width="0.7109375" style="54" customWidth="1"/>
    <col min="11006" max="11006" width="12.140625" style="54" customWidth="1"/>
    <col min="11007" max="11007" width="0.7109375" style="54" customWidth="1"/>
    <col min="11008" max="11008" width="13.140625" style="54" customWidth="1"/>
    <col min="11009" max="11248" width="9.140625" style="54"/>
    <col min="11249" max="11254" width="1.7109375" style="54" customWidth="1"/>
    <col min="11255" max="11255" width="31.85546875" style="54" customWidth="1"/>
    <col min="11256" max="11256" width="8.140625" style="54" customWidth="1"/>
    <col min="11257" max="11257" width="0.7109375" style="54" customWidth="1"/>
    <col min="11258" max="11258" width="12.140625" style="54" customWidth="1"/>
    <col min="11259" max="11259" width="0.7109375" style="54" customWidth="1"/>
    <col min="11260" max="11260" width="12.140625" style="54" customWidth="1"/>
    <col min="11261" max="11261" width="0.7109375" style="54" customWidth="1"/>
    <col min="11262" max="11262" width="12.140625" style="54" customWidth="1"/>
    <col min="11263" max="11263" width="0.7109375" style="54" customWidth="1"/>
    <col min="11264" max="11264" width="13.140625" style="54" customWidth="1"/>
    <col min="11265" max="11504" width="9.140625" style="54"/>
    <col min="11505" max="11510" width="1.7109375" style="54" customWidth="1"/>
    <col min="11511" max="11511" width="31.85546875" style="54" customWidth="1"/>
    <col min="11512" max="11512" width="8.140625" style="54" customWidth="1"/>
    <col min="11513" max="11513" width="0.7109375" style="54" customWidth="1"/>
    <col min="11514" max="11514" width="12.140625" style="54" customWidth="1"/>
    <col min="11515" max="11515" width="0.7109375" style="54" customWidth="1"/>
    <col min="11516" max="11516" width="12.140625" style="54" customWidth="1"/>
    <col min="11517" max="11517" width="0.7109375" style="54" customWidth="1"/>
    <col min="11518" max="11518" width="12.140625" style="54" customWidth="1"/>
    <col min="11519" max="11519" width="0.7109375" style="54" customWidth="1"/>
    <col min="11520" max="11520" width="13.140625" style="54" customWidth="1"/>
    <col min="11521" max="11760" width="9.140625" style="54"/>
    <col min="11761" max="11766" width="1.7109375" style="54" customWidth="1"/>
    <col min="11767" max="11767" width="31.85546875" style="54" customWidth="1"/>
    <col min="11768" max="11768" width="8.140625" style="54" customWidth="1"/>
    <col min="11769" max="11769" width="0.7109375" style="54" customWidth="1"/>
    <col min="11770" max="11770" width="12.140625" style="54" customWidth="1"/>
    <col min="11771" max="11771" width="0.7109375" style="54" customWidth="1"/>
    <col min="11772" max="11772" width="12.140625" style="54" customWidth="1"/>
    <col min="11773" max="11773" width="0.7109375" style="54" customWidth="1"/>
    <col min="11774" max="11774" width="12.140625" style="54" customWidth="1"/>
    <col min="11775" max="11775" width="0.7109375" style="54" customWidth="1"/>
    <col min="11776" max="11776" width="13.140625" style="54" customWidth="1"/>
    <col min="11777" max="12016" width="9.140625" style="54"/>
    <col min="12017" max="12022" width="1.7109375" style="54" customWidth="1"/>
    <col min="12023" max="12023" width="31.85546875" style="54" customWidth="1"/>
    <col min="12024" max="12024" width="8.140625" style="54" customWidth="1"/>
    <col min="12025" max="12025" width="0.7109375" style="54" customWidth="1"/>
    <col min="12026" max="12026" width="12.140625" style="54" customWidth="1"/>
    <col min="12027" max="12027" width="0.7109375" style="54" customWidth="1"/>
    <col min="12028" max="12028" width="12.140625" style="54" customWidth="1"/>
    <col min="12029" max="12029" width="0.7109375" style="54" customWidth="1"/>
    <col min="12030" max="12030" width="12.140625" style="54" customWidth="1"/>
    <col min="12031" max="12031" width="0.7109375" style="54" customWidth="1"/>
    <col min="12032" max="12032" width="13.140625" style="54" customWidth="1"/>
    <col min="12033" max="12272" width="9.140625" style="54"/>
    <col min="12273" max="12278" width="1.7109375" style="54" customWidth="1"/>
    <col min="12279" max="12279" width="31.85546875" style="54" customWidth="1"/>
    <col min="12280" max="12280" width="8.140625" style="54" customWidth="1"/>
    <col min="12281" max="12281" width="0.7109375" style="54" customWidth="1"/>
    <col min="12282" max="12282" width="12.140625" style="54" customWidth="1"/>
    <col min="12283" max="12283" width="0.7109375" style="54" customWidth="1"/>
    <col min="12284" max="12284" width="12.140625" style="54" customWidth="1"/>
    <col min="12285" max="12285" width="0.7109375" style="54" customWidth="1"/>
    <col min="12286" max="12286" width="12.140625" style="54" customWidth="1"/>
    <col min="12287" max="12287" width="0.7109375" style="54" customWidth="1"/>
    <col min="12288" max="12288" width="13.140625" style="54" customWidth="1"/>
    <col min="12289" max="12528" width="9.140625" style="54"/>
    <col min="12529" max="12534" width="1.7109375" style="54" customWidth="1"/>
    <col min="12535" max="12535" width="31.85546875" style="54" customWidth="1"/>
    <col min="12536" max="12536" width="8.140625" style="54" customWidth="1"/>
    <col min="12537" max="12537" width="0.7109375" style="54" customWidth="1"/>
    <col min="12538" max="12538" width="12.140625" style="54" customWidth="1"/>
    <col min="12539" max="12539" width="0.7109375" style="54" customWidth="1"/>
    <col min="12540" max="12540" width="12.140625" style="54" customWidth="1"/>
    <col min="12541" max="12541" width="0.7109375" style="54" customWidth="1"/>
    <col min="12542" max="12542" width="12.140625" style="54" customWidth="1"/>
    <col min="12543" max="12543" width="0.7109375" style="54" customWidth="1"/>
    <col min="12544" max="12544" width="13.140625" style="54" customWidth="1"/>
    <col min="12545" max="12784" width="9.140625" style="54"/>
    <col min="12785" max="12790" width="1.7109375" style="54" customWidth="1"/>
    <col min="12791" max="12791" width="31.85546875" style="54" customWidth="1"/>
    <col min="12792" max="12792" width="8.140625" style="54" customWidth="1"/>
    <col min="12793" max="12793" width="0.7109375" style="54" customWidth="1"/>
    <col min="12794" max="12794" width="12.140625" style="54" customWidth="1"/>
    <col min="12795" max="12795" width="0.7109375" style="54" customWidth="1"/>
    <col min="12796" max="12796" width="12.140625" style="54" customWidth="1"/>
    <col min="12797" max="12797" width="0.7109375" style="54" customWidth="1"/>
    <col min="12798" max="12798" width="12.140625" style="54" customWidth="1"/>
    <col min="12799" max="12799" width="0.7109375" style="54" customWidth="1"/>
    <col min="12800" max="12800" width="13.140625" style="54" customWidth="1"/>
    <col min="12801" max="13040" width="9.140625" style="54"/>
    <col min="13041" max="13046" width="1.7109375" style="54" customWidth="1"/>
    <col min="13047" max="13047" width="31.85546875" style="54" customWidth="1"/>
    <col min="13048" max="13048" width="8.140625" style="54" customWidth="1"/>
    <col min="13049" max="13049" width="0.7109375" style="54" customWidth="1"/>
    <col min="13050" max="13050" width="12.140625" style="54" customWidth="1"/>
    <col min="13051" max="13051" width="0.7109375" style="54" customWidth="1"/>
    <col min="13052" max="13052" width="12.140625" style="54" customWidth="1"/>
    <col min="13053" max="13053" width="0.7109375" style="54" customWidth="1"/>
    <col min="13054" max="13054" width="12.140625" style="54" customWidth="1"/>
    <col min="13055" max="13055" width="0.7109375" style="54" customWidth="1"/>
    <col min="13056" max="13056" width="13.140625" style="54" customWidth="1"/>
    <col min="13057" max="13296" width="9.140625" style="54"/>
    <col min="13297" max="13302" width="1.7109375" style="54" customWidth="1"/>
    <col min="13303" max="13303" width="31.85546875" style="54" customWidth="1"/>
    <col min="13304" max="13304" width="8.140625" style="54" customWidth="1"/>
    <col min="13305" max="13305" width="0.7109375" style="54" customWidth="1"/>
    <col min="13306" max="13306" width="12.140625" style="54" customWidth="1"/>
    <col min="13307" max="13307" width="0.7109375" style="54" customWidth="1"/>
    <col min="13308" max="13308" width="12.140625" style="54" customWidth="1"/>
    <col min="13309" max="13309" width="0.7109375" style="54" customWidth="1"/>
    <col min="13310" max="13310" width="12.140625" style="54" customWidth="1"/>
    <col min="13311" max="13311" width="0.7109375" style="54" customWidth="1"/>
    <col min="13312" max="13312" width="13.140625" style="54" customWidth="1"/>
    <col min="13313" max="13552" width="9.140625" style="54"/>
    <col min="13553" max="13558" width="1.7109375" style="54" customWidth="1"/>
    <col min="13559" max="13559" width="31.85546875" style="54" customWidth="1"/>
    <col min="13560" max="13560" width="8.140625" style="54" customWidth="1"/>
    <col min="13561" max="13561" width="0.7109375" style="54" customWidth="1"/>
    <col min="13562" max="13562" width="12.140625" style="54" customWidth="1"/>
    <col min="13563" max="13563" width="0.7109375" style="54" customWidth="1"/>
    <col min="13564" max="13564" width="12.140625" style="54" customWidth="1"/>
    <col min="13565" max="13565" width="0.7109375" style="54" customWidth="1"/>
    <col min="13566" max="13566" width="12.140625" style="54" customWidth="1"/>
    <col min="13567" max="13567" width="0.7109375" style="54" customWidth="1"/>
    <col min="13568" max="13568" width="13.140625" style="54" customWidth="1"/>
    <col min="13569" max="13808" width="9.140625" style="54"/>
    <col min="13809" max="13814" width="1.7109375" style="54" customWidth="1"/>
    <col min="13815" max="13815" width="31.85546875" style="54" customWidth="1"/>
    <col min="13816" max="13816" width="8.140625" style="54" customWidth="1"/>
    <col min="13817" max="13817" width="0.7109375" style="54" customWidth="1"/>
    <col min="13818" max="13818" width="12.140625" style="54" customWidth="1"/>
    <col min="13819" max="13819" width="0.7109375" style="54" customWidth="1"/>
    <col min="13820" max="13820" width="12.140625" style="54" customWidth="1"/>
    <col min="13821" max="13821" width="0.7109375" style="54" customWidth="1"/>
    <col min="13822" max="13822" width="12.140625" style="54" customWidth="1"/>
    <col min="13823" max="13823" width="0.7109375" style="54" customWidth="1"/>
    <col min="13824" max="13824" width="13.140625" style="54" customWidth="1"/>
    <col min="13825" max="14064" width="9.140625" style="54"/>
    <col min="14065" max="14070" width="1.7109375" style="54" customWidth="1"/>
    <col min="14071" max="14071" width="31.85546875" style="54" customWidth="1"/>
    <col min="14072" max="14072" width="8.140625" style="54" customWidth="1"/>
    <col min="14073" max="14073" width="0.7109375" style="54" customWidth="1"/>
    <col min="14074" max="14074" width="12.140625" style="54" customWidth="1"/>
    <col min="14075" max="14075" width="0.7109375" style="54" customWidth="1"/>
    <col min="14076" max="14076" width="12.140625" style="54" customWidth="1"/>
    <col min="14077" max="14077" width="0.7109375" style="54" customWidth="1"/>
    <col min="14078" max="14078" width="12.140625" style="54" customWidth="1"/>
    <col min="14079" max="14079" width="0.7109375" style="54" customWidth="1"/>
    <col min="14080" max="14080" width="13.140625" style="54" customWidth="1"/>
    <col min="14081" max="14320" width="9.140625" style="54"/>
    <col min="14321" max="14326" width="1.7109375" style="54" customWidth="1"/>
    <col min="14327" max="14327" width="31.85546875" style="54" customWidth="1"/>
    <col min="14328" max="14328" width="8.140625" style="54" customWidth="1"/>
    <col min="14329" max="14329" width="0.7109375" style="54" customWidth="1"/>
    <col min="14330" max="14330" width="12.140625" style="54" customWidth="1"/>
    <col min="14331" max="14331" width="0.7109375" style="54" customWidth="1"/>
    <col min="14332" max="14332" width="12.140625" style="54" customWidth="1"/>
    <col min="14333" max="14333" width="0.7109375" style="54" customWidth="1"/>
    <col min="14334" max="14334" width="12.140625" style="54" customWidth="1"/>
    <col min="14335" max="14335" width="0.7109375" style="54" customWidth="1"/>
    <col min="14336" max="14336" width="13.140625" style="54" customWidth="1"/>
    <col min="14337" max="14576" width="9.140625" style="54"/>
    <col min="14577" max="14582" width="1.7109375" style="54" customWidth="1"/>
    <col min="14583" max="14583" width="31.85546875" style="54" customWidth="1"/>
    <col min="14584" max="14584" width="8.140625" style="54" customWidth="1"/>
    <col min="14585" max="14585" width="0.7109375" style="54" customWidth="1"/>
    <col min="14586" max="14586" width="12.140625" style="54" customWidth="1"/>
    <col min="14587" max="14587" width="0.7109375" style="54" customWidth="1"/>
    <col min="14588" max="14588" width="12.140625" style="54" customWidth="1"/>
    <col min="14589" max="14589" width="0.7109375" style="54" customWidth="1"/>
    <col min="14590" max="14590" width="12.140625" style="54" customWidth="1"/>
    <col min="14591" max="14591" width="0.7109375" style="54" customWidth="1"/>
    <col min="14592" max="14592" width="13.140625" style="54" customWidth="1"/>
    <col min="14593" max="14832" width="9.140625" style="54"/>
    <col min="14833" max="14838" width="1.7109375" style="54" customWidth="1"/>
    <col min="14839" max="14839" width="31.85546875" style="54" customWidth="1"/>
    <col min="14840" max="14840" width="8.140625" style="54" customWidth="1"/>
    <col min="14841" max="14841" width="0.7109375" style="54" customWidth="1"/>
    <col min="14842" max="14842" width="12.140625" style="54" customWidth="1"/>
    <col min="14843" max="14843" width="0.7109375" style="54" customWidth="1"/>
    <col min="14844" max="14844" width="12.140625" style="54" customWidth="1"/>
    <col min="14845" max="14845" width="0.7109375" style="54" customWidth="1"/>
    <col min="14846" max="14846" width="12.140625" style="54" customWidth="1"/>
    <col min="14847" max="14847" width="0.7109375" style="54" customWidth="1"/>
    <col min="14848" max="14848" width="13.140625" style="54" customWidth="1"/>
    <col min="14849" max="15088" width="9.140625" style="54"/>
    <col min="15089" max="15094" width="1.7109375" style="54" customWidth="1"/>
    <col min="15095" max="15095" width="31.85546875" style="54" customWidth="1"/>
    <col min="15096" max="15096" width="8.140625" style="54" customWidth="1"/>
    <col min="15097" max="15097" width="0.7109375" style="54" customWidth="1"/>
    <col min="15098" max="15098" width="12.140625" style="54" customWidth="1"/>
    <col min="15099" max="15099" width="0.7109375" style="54" customWidth="1"/>
    <col min="15100" max="15100" width="12.140625" style="54" customWidth="1"/>
    <col min="15101" max="15101" width="0.7109375" style="54" customWidth="1"/>
    <col min="15102" max="15102" width="12.140625" style="54" customWidth="1"/>
    <col min="15103" max="15103" width="0.7109375" style="54" customWidth="1"/>
    <col min="15104" max="15104" width="13.140625" style="54" customWidth="1"/>
    <col min="15105" max="15344" width="9.140625" style="54"/>
    <col min="15345" max="15350" width="1.7109375" style="54" customWidth="1"/>
    <col min="15351" max="15351" width="31.85546875" style="54" customWidth="1"/>
    <col min="15352" max="15352" width="8.140625" style="54" customWidth="1"/>
    <col min="15353" max="15353" width="0.7109375" style="54" customWidth="1"/>
    <col min="15354" max="15354" width="12.140625" style="54" customWidth="1"/>
    <col min="15355" max="15355" width="0.7109375" style="54" customWidth="1"/>
    <col min="15356" max="15356" width="12.140625" style="54" customWidth="1"/>
    <col min="15357" max="15357" width="0.7109375" style="54" customWidth="1"/>
    <col min="15358" max="15358" width="12.140625" style="54" customWidth="1"/>
    <col min="15359" max="15359" width="0.7109375" style="54" customWidth="1"/>
    <col min="15360" max="15360" width="13.140625" style="54" customWidth="1"/>
    <col min="15361" max="15600" width="9.140625" style="54"/>
    <col min="15601" max="15606" width="1.7109375" style="54" customWidth="1"/>
    <col min="15607" max="15607" width="31.85546875" style="54" customWidth="1"/>
    <col min="15608" max="15608" width="8.140625" style="54" customWidth="1"/>
    <col min="15609" max="15609" width="0.7109375" style="54" customWidth="1"/>
    <col min="15610" max="15610" width="12.140625" style="54" customWidth="1"/>
    <col min="15611" max="15611" width="0.7109375" style="54" customWidth="1"/>
    <col min="15612" max="15612" width="12.140625" style="54" customWidth="1"/>
    <col min="15613" max="15613" width="0.7109375" style="54" customWidth="1"/>
    <col min="15614" max="15614" width="12.140625" style="54" customWidth="1"/>
    <col min="15615" max="15615" width="0.7109375" style="54" customWidth="1"/>
    <col min="15616" max="15616" width="13.140625" style="54" customWidth="1"/>
    <col min="15617" max="15856" width="9.140625" style="54"/>
    <col min="15857" max="15862" width="1.7109375" style="54" customWidth="1"/>
    <col min="15863" max="15863" width="31.85546875" style="54" customWidth="1"/>
    <col min="15864" max="15864" width="8.140625" style="54" customWidth="1"/>
    <col min="15865" max="15865" width="0.7109375" style="54" customWidth="1"/>
    <col min="15866" max="15866" width="12.140625" style="54" customWidth="1"/>
    <col min="15867" max="15867" width="0.7109375" style="54" customWidth="1"/>
    <col min="15868" max="15868" width="12.140625" style="54" customWidth="1"/>
    <col min="15869" max="15869" width="0.7109375" style="54" customWidth="1"/>
    <col min="15870" max="15870" width="12.140625" style="54" customWidth="1"/>
    <col min="15871" max="15871" width="0.7109375" style="54" customWidth="1"/>
    <col min="15872" max="15872" width="13.140625" style="54" customWidth="1"/>
    <col min="15873" max="16112" width="9.140625" style="54"/>
    <col min="16113" max="16119" width="9.140625" style="54" customWidth="1"/>
    <col min="16120" max="16134" width="9.140625" style="54"/>
    <col min="16135" max="16183" width="9.140625" style="54" customWidth="1"/>
    <col min="16184" max="16308" width="9.140625" style="54"/>
    <col min="16309" max="16309" width="9.140625" style="54" customWidth="1"/>
    <col min="16310" max="16327" width="9.140625" style="54"/>
    <col min="16328" max="16352" width="9.140625" style="54" customWidth="1"/>
    <col min="16353" max="16384" width="9.140625" style="54"/>
  </cols>
  <sheetData>
    <row r="1" spans="1:16" s="85" customFormat="1" ht="21.75" customHeight="1">
      <c r="A1" s="48" t="str">
        <f>'T 5 (3M)'!A1</f>
        <v>บริษัท โปรเอ็น คอร์ป จำกัด (มหาชน)</v>
      </c>
      <c r="B1" s="49"/>
      <c r="C1" s="49"/>
      <c r="D1" s="49"/>
      <c r="E1" s="49"/>
      <c r="F1" s="49"/>
      <c r="G1" s="49"/>
      <c r="H1" s="32"/>
      <c r="I1" s="32"/>
      <c r="J1" s="32"/>
      <c r="K1" s="32"/>
      <c r="L1" s="32"/>
      <c r="M1" s="32"/>
      <c r="N1" s="42"/>
      <c r="O1" s="84"/>
      <c r="P1" s="42"/>
    </row>
    <row r="2" spans="1:16" s="85" customFormat="1" ht="21.75" customHeight="1">
      <c r="A2" s="49" t="s">
        <v>87</v>
      </c>
      <c r="B2" s="49"/>
      <c r="C2" s="49"/>
      <c r="D2" s="49"/>
      <c r="E2" s="49"/>
      <c r="F2" s="49"/>
      <c r="G2" s="49"/>
      <c r="H2" s="32"/>
      <c r="I2" s="32"/>
      <c r="J2" s="32"/>
      <c r="K2" s="32"/>
      <c r="L2" s="32"/>
      <c r="M2" s="32"/>
      <c r="N2" s="42"/>
      <c r="O2" s="84"/>
      <c r="P2" s="42"/>
    </row>
    <row r="3" spans="1:16" s="85" customFormat="1" ht="21.75" customHeight="1">
      <c r="A3" s="50" t="s">
        <v>118</v>
      </c>
      <c r="B3" s="86"/>
      <c r="C3" s="86"/>
      <c r="D3" s="86"/>
      <c r="E3" s="86"/>
      <c r="F3" s="86"/>
      <c r="G3" s="86"/>
      <c r="H3" s="33"/>
      <c r="I3" s="33"/>
      <c r="J3" s="33"/>
      <c r="K3" s="33"/>
      <c r="L3" s="33"/>
      <c r="M3" s="33"/>
      <c r="N3" s="36"/>
      <c r="O3" s="87"/>
      <c r="P3" s="36"/>
    </row>
    <row r="4" spans="1:16" ht="15.75" customHeight="1">
      <c r="A4" s="51"/>
      <c r="B4" s="53"/>
      <c r="C4" s="53"/>
      <c r="D4" s="53"/>
      <c r="E4" s="53"/>
      <c r="F4" s="53"/>
      <c r="G4" s="53"/>
      <c r="H4" s="34"/>
      <c r="I4" s="34"/>
      <c r="J4" s="34"/>
      <c r="K4" s="34"/>
      <c r="L4" s="34"/>
      <c r="M4" s="34"/>
      <c r="N4" s="43"/>
      <c r="O4" s="88"/>
      <c r="P4" s="43"/>
    </row>
    <row r="5" spans="1:16" ht="18.600000000000001" customHeight="1">
      <c r="A5" s="52"/>
      <c r="B5" s="52"/>
      <c r="C5" s="52"/>
      <c r="D5" s="52"/>
      <c r="E5" s="52"/>
      <c r="F5" s="52"/>
      <c r="G5" s="52"/>
      <c r="H5" s="157"/>
      <c r="I5" s="157"/>
      <c r="J5" s="262" t="s">
        <v>3</v>
      </c>
      <c r="K5" s="262"/>
      <c r="L5" s="262"/>
      <c r="M5" s="70"/>
      <c r="N5" s="262" t="s">
        <v>4</v>
      </c>
      <c r="O5" s="262"/>
      <c r="P5" s="262"/>
    </row>
    <row r="6" spans="1:16" ht="18.600000000000001" customHeight="1">
      <c r="A6" s="52"/>
      <c r="B6" s="52"/>
      <c r="C6" s="52"/>
      <c r="D6" s="52"/>
      <c r="E6" s="52"/>
      <c r="F6" s="52"/>
      <c r="G6" s="52"/>
      <c r="H6" s="157"/>
      <c r="I6" s="157"/>
      <c r="J6" s="47" t="s">
        <v>7</v>
      </c>
      <c r="K6" s="70"/>
      <c r="L6" s="47" t="s">
        <v>7</v>
      </c>
      <c r="M6" s="70"/>
      <c r="N6" s="47" t="s">
        <v>7</v>
      </c>
      <c r="O6" s="70"/>
      <c r="P6" s="47" t="s">
        <v>7</v>
      </c>
    </row>
    <row r="7" spans="1:16" s="85" customFormat="1" ht="18.600000000000001" customHeight="1">
      <c r="A7" s="49"/>
      <c r="B7" s="49"/>
      <c r="C7" s="49"/>
      <c r="D7" s="49"/>
      <c r="E7" s="49"/>
      <c r="F7" s="49"/>
      <c r="G7" s="49"/>
      <c r="I7" s="32"/>
      <c r="J7" s="14" t="s">
        <v>9</v>
      </c>
      <c r="K7" s="65"/>
      <c r="L7" s="14" t="s">
        <v>10</v>
      </c>
      <c r="M7" s="14"/>
      <c r="N7" s="14" t="s">
        <v>9</v>
      </c>
      <c r="O7" s="65"/>
      <c r="P7" s="14" t="s">
        <v>10</v>
      </c>
    </row>
    <row r="8" spans="1:16" s="85" customFormat="1" ht="18.600000000000001" customHeight="1">
      <c r="A8" s="49"/>
      <c r="B8" s="49"/>
      <c r="C8" s="49"/>
      <c r="D8" s="49"/>
      <c r="E8" s="49"/>
      <c r="F8" s="49"/>
      <c r="G8" s="49"/>
      <c r="H8" s="33" t="s">
        <v>11</v>
      </c>
      <c r="I8" s="32"/>
      <c r="J8" s="36" t="s">
        <v>12</v>
      </c>
      <c r="K8" s="32"/>
      <c r="L8" s="36" t="s">
        <v>12</v>
      </c>
      <c r="M8" s="42"/>
      <c r="N8" s="36" t="s">
        <v>12</v>
      </c>
      <c r="O8" s="42"/>
      <c r="P8" s="36" t="s">
        <v>12</v>
      </c>
    </row>
    <row r="9" spans="1:16" ht="4.3499999999999996" customHeight="1">
      <c r="H9" s="24"/>
      <c r="I9" s="24"/>
      <c r="J9" s="141"/>
      <c r="K9" s="24"/>
      <c r="L9" s="27"/>
      <c r="M9" s="24"/>
      <c r="N9" s="141"/>
      <c r="O9" s="28"/>
      <c r="P9" s="27"/>
    </row>
    <row r="10" spans="1:16" ht="18.600000000000001" customHeight="1">
      <c r="A10" s="53" t="s">
        <v>89</v>
      </c>
      <c r="B10" s="53"/>
      <c r="C10" s="53"/>
      <c r="D10" s="53"/>
      <c r="E10" s="53"/>
      <c r="F10" s="53"/>
      <c r="G10" s="53"/>
      <c r="H10" s="24">
        <v>6</v>
      </c>
      <c r="I10" s="32"/>
      <c r="J10" s="158"/>
      <c r="K10" s="32"/>
      <c r="L10" s="32"/>
      <c r="M10" s="32"/>
      <c r="N10" s="159"/>
      <c r="O10" s="117"/>
      <c r="P10" s="42"/>
    </row>
    <row r="11" spans="1:16" ht="4.3499999999999996" customHeight="1">
      <c r="H11" s="24"/>
      <c r="I11" s="24"/>
      <c r="J11" s="141"/>
      <c r="K11" s="24"/>
      <c r="L11" s="27"/>
      <c r="M11" s="24"/>
      <c r="N11" s="141"/>
      <c r="O11" s="28"/>
      <c r="P11" s="27"/>
    </row>
    <row r="12" spans="1:16" ht="18.600000000000001" customHeight="1">
      <c r="A12" s="54" t="s">
        <v>90</v>
      </c>
      <c r="H12" s="24"/>
      <c r="I12" s="24"/>
      <c r="J12" s="126">
        <v>44277182</v>
      </c>
      <c r="K12" s="24"/>
      <c r="L12" s="79">
        <v>143918463</v>
      </c>
      <c r="M12" s="24"/>
      <c r="N12" s="126">
        <v>31208354</v>
      </c>
      <c r="O12" s="24"/>
      <c r="P12" s="79">
        <v>58752647</v>
      </c>
    </row>
    <row r="13" spans="1:16" ht="18.600000000000001" customHeight="1">
      <c r="A13" s="54" t="s">
        <v>91</v>
      </c>
      <c r="J13" s="133">
        <v>220318942</v>
      </c>
      <c r="L13" s="37">
        <v>290455952</v>
      </c>
      <c r="N13" s="133">
        <v>194657252</v>
      </c>
      <c r="O13" s="18"/>
      <c r="P13" s="37">
        <v>275680087</v>
      </c>
    </row>
    <row r="14" spans="1:16" ht="18.600000000000001" customHeight="1">
      <c r="A14" s="54" t="s">
        <v>92</v>
      </c>
      <c r="J14" s="134">
        <v>144862556</v>
      </c>
      <c r="L14" s="38">
        <v>128269433</v>
      </c>
      <c r="N14" s="134">
        <v>32873606</v>
      </c>
      <c r="O14" s="18"/>
      <c r="P14" s="38">
        <v>59150182</v>
      </c>
    </row>
    <row r="15" spans="1:16" ht="4.3499999999999996" customHeight="1">
      <c r="J15" s="135"/>
      <c r="L15" s="26"/>
      <c r="N15" s="135"/>
      <c r="O15" s="92"/>
      <c r="P15" s="26"/>
    </row>
    <row r="16" spans="1:16" ht="18.600000000000001" customHeight="1">
      <c r="A16" s="53" t="s">
        <v>93</v>
      </c>
      <c r="B16" s="53"/>
      <c r="C16" s="53"/>
      <c r="D16" s="53"/>
      <c r="E16" s="53"/>
      <c r="F16" s="53"/>
      <c r="G16" s="53"/>
      <c r="H16" s="34"/>
      <c r="I16" s="34"/>
      <c r="J16" s="136">
        <f>SUM(J12:J15)</f>
        <v>409458680</v>
      </c>
      <c r="K16" s="34"/>
      <c r="L16" s="17">
        <f>SUM(L12:L15)</f>
        <v>562643848</v>
      </c>
      <c r="M16" s="34"/>
      <c r="N16" s="136">
        <f>SUM(N12:N15)</f>
        <v>258739212</v>
      </c>
      <c r="O16" s="19"/>
      <c r="P16" s="17">
        <f>SUM(P12:P15)</f>
        <v>393582916</v>
      </c>
    </row>
    <row r="17" spans="1:16" ht="7.35" customHeight="1">
      <c r="J17" s="135"/>
      <c r="L17" s="26"/>
      <c r="N17" s="135"/>
      <c r="O17" s="92"/>
      <c r="P17" s="26"/>
    </row>
    <row r="18" spans="1:16" ht="18.600000000000001" customHeight="1">
      <c r="A18" s="53" t="s">
        <v>94</v>
      </c>
      <c r="B18" s="53"/>
      <c r="C18" s="53"/>
      <c r="D18" s="53"/>
      <c r="E18" s="53"/>
      <c r="F18" s="53"/>
      <c r="G18" s="53"/>
      <c r="H18" s="34"/>
      <c r="I18" s="34"/>
      <c r="J18" s="137"/>
      <c r="K18" s="34"/>
      <c r="L18" s="20"/>
      <c r="M18" s="34"/>
      <c r="N18" s="137"/>
      <c r="O18" s="19"/>
    </row>
    <row r="19" spans="1:16" ht="4.3499999999999996" customHeight="1">
      <c r="J19" s="135"/>
      <c r="L19" s="26"/>
      <c r="N19" s="135"/>
      <c r="O19" s="92"/>
      <c r="P19" s="26"/>
    </row>
    <row r="20" spans="1:16" ht="18.600000000000001" customHeight="1">
      <c r="A20" s="54" t="s">
        <v>95</v>
      </c>
      <c r="J20" s="133">
        <v>-39960429</v>
      </c>
      <c r="L20" s="37">
        <v>-126830675</v>
      </c>
      <c r="N20" s="133">
        <v>-27899163</v>
      </c>
      <c r="O20" s="18"/>
      <c r="P20" s="37">
        <v>-49177526</v>
      </c>
    </row>
    <row r="21" spans="1:16" ht="18.600000000000001" customHeight="1">
      <c r="A21" s="54" t="s">
        <v>96</v>
      </c>
      <c r="J21" s="133">
        <v>-148659225</v>
      </c>
      <c r="L21" s="37">
        <v>-195427180</v>
      </c>
      <c r="N21" s="133">
        <v>-131515278</v>
      </c>
      <c r="O21" s="18"/>
      <c r="P21" s="37">
        <v>-187642663</v>
      </c>
    </row>
    <row r="22" spans="1:16" ht="18.600000000000001" customHeight="1">
      <c r="A22" s="54" t="s">
        <v>97</v>
      </c>
      <c r="J22" s="134">
        <v>-136872887</v>
      </c>
      <c r="L22" s="38">
        <v>-119166808</v>
      </c>
      <c r="N22" s="134">
        <v>-35804506</v>
      </c>
      <c r="O22" s="18"/>
      <c r="P22" s="38">
        <v>-59906024</v>
      </c>
    </row>
    <row r="23" spans="1:16" ht="4.3499999999999996" customHeight="1">
      <c r="J23" s="135"/>
      <c r="L23" s="26"/>
      <c r="N23" s="135"/>
      <c r="O23" s="92"/>
      <c r="P23" s="26"/>
    </row>
    <row r="24" spans="1:16" ht="18.600000000000001" customHeight="1">
      <c r="A24" s="53" t="s">
        <v>98</v>
      </c>
      <c r="B24" s="53"/>
      <c r="C24" s="53"/>
      <c r="D24" s="53"/>
      <c r="E24" s="53"/>
      <c r="F24" s="53"/>
      <c r="G24" s="53"/>
      <c r="H24" s="34"/>
      <c r="I24" s="34"/>
      <c r="J24" s="136">
        <f>SUM(J20:J23)</f>
        <v>-325492541</v>
      </c>
      <c r="K24" s="34"/>
      <c r="L24" s="17">
        <f>SUM(L20:L23)</f>
        <v>-441424663</v>
      </c>
      <c r="M24" s="34"/>
      <c r="N24" s="136">
        <f>SUM(N20:N23)</f>
        <v>-195218947</v>
      </c>
      <c r="O24" s="19"/>
      <c r="P24" s="17">
        <f>SUM(P20:P23)</f>
        <v>-296726213</v>
      </c>
    </row>
    <row r="25" spans="1:16" ht="7.35" customHeight="1">
      <c r="J25" s="135"/>
      <c r="L25" s="26"/>
      <c r="N25" s="135"/>
      <c r="O25" s="92"/>
      <c r="P25" s="26"/>
    </row>
    <row r="26" spans="1:16" ht="18.600000000000001" customHeight="1">
      <c r="A26" s="53" t="s">
        <v>99</v>
      </c>
      <c r="B26" s="53"/>
      <c r="C26" s="53"/>
      <c r="D26" s="53"/>
      <c r="E26" s="53"/>
      <c r="F26" s="53"/>
      <c r="G26" s="53"/>
      <c r="H26" s="34"/>
      <c r="I26" s="34"/>
      <c r="J26" s="137">
        <v>83966139</v>
      </c>
      <c r="K26" s="34"/>
      <c r="L26" s="20">
        <v>121219185</v>
      </c>
      <c r="M26" s="34"/>
      <c r="N26" s="137">
        <v>63520265</v>
      </c>
      <c r="O26" s="19"/>
      <c r="P26" s="20">
        <v>96856703</v>
      </c>
    </row>
    <row r="27" spans="1:16" ht="18.600000000000001" customHeight="1">
      <c r="A27" s="54" t="s">
        <v>100</v>
      </c>
      <c r="B27" s="53"/>
      <c r="J27" s="137">
        <v>4588118</v>
      </c>
      <c r="L27" s="20">
        <v>2635775</v>
      </c>
      <c r="N27" s="137">
        <v>21429482</v>
      </c>
      <c r="O27" s="18"/>
      <c r="P27" s="20">
        <v>13058310</v>
      </c>
    </row>
    <row r="28" spans="1:16" ht="18.600000000000001" customHeight="1">
      <c r="A28" s="54" t="s">
        <v>119</v>
      </c>
      <c r="B28" s="53"/>
      <c r="J28" s="137">
        <v>-3480497</v>
      </c>
      <c r="L28" s="20">
        <v>0</v>
      </c>
      <c r="N28" s="137">
        <v>-3480497</v>
      </c>
      <c r="O28" s="18"/>
      <c r="P28" s="20">
        <v>0</v>
      </c>
    </row>
    <row r="29" spans="1:16" ht="18.600000000000001" customHeight="1">
      <c r="A29" s="30" t="s">
        <v>101</v>
      </c>
      <c r="J29" s="137">
        <v>-15735098</v>
      </c>
      <c r="L29" s="20">
        <v>-18537508</v>
      </c>
      <c r="N29" s="137">
        <v>-14475627</v>
      </c>
      <c r="O29" s="18"/>
      <c r="P29" s="20">
        <v>-17737797</v>
      </c>
    </row>
    <row r="30" spans="1:16" ht="18.600000000000001" customHeight="1">
      <c r="A30" s="30" t="s">
        <v>102</v>
      </c>
      <c r="J30" s="137">
        <v>-90636325</v>
      </c>
      <c r="L30" s="20">
        <v>-71446184</v>
      </c>
      <c r="N30" s="137">
        <v>-67868779</v>
      </c>
      <c r="O30" s="18"/>
      <c r="P30" s="20">
        <v>-65981737</v>
      </c>
    </row>
    <row r="31" spans="1:16" ht="18.600000000000001" customHeight="1">
      <c r="A31" s="30" t="s">
        <v>103</v>
      </c>
      <c r="J31" s="137">
        <v>-22501573</v>
      </c>
      <c r="L31" s="20">
        <v>1954030</v>
      </c>
      <c r="N31" s="137">
        <v>-3144200</v>
      </c>
      <c r="O31" s="18"/>
      <c r="P31" s="20">
        <v>1954030</v>
      </c>
    </row>
    <row r="32" spans="1:16" ht="18.600000000000001" customHeight="1">
      <c r="A32" s="54" t="s">
        <v>104</v>
      </c>
      <c r="B32" s="53"/>
      <c r="C32" s="53"/>
      <c r="J32" s="137">
        <v>-5671721</v>
      </c>
      <c r="L32" s="20">
        <v>-20734123</v>
      </c>
      <c r="N32" s="137">
        <v>-3210656</v>
      </c>
      <c r="O32" s="18"/>
      <c r="P32" s="20">
        <v>-20509381</v>
      </c>
    </row>
    <row r="33" spans="1:16" ht="18.600000000000001" customHeight="1">
      <c r="A33" s="54" t="s">
        <v>105</v>
      </c>
      <c r="C33" s="53"/>
      <c r="J33" s="136">
        <v>0</v>
      </c>
      <c r="L33" s="17">
        <v>-2841662</v>
      </c>
      <c r="N33" s="136">
        <v>0</v>
      </c>
      <c r="O33" s="18"/>
      <c r="P33" s="17">
        <v>0</v>
      </c>
    </row>
    <row r="34" spans="1:16" ht="4.3499999999999996" customHeight="1">
      <c r="J34" s="138"/>
      <c r="L34" s="29"/>
      <c r="M34" s="94"/>
      <c r="N34" s="138"/>
      <c r="O34" s="37"/>
      <c r="P34" s="29"/>
    </row>
    <row r="35" spans="1:16" ht="18.600000000000001" customHeight="1">
      <c r="A35" s="53" t="s">
        <v>106</v>
      </c>
      <c r="J35" s="137">
        <f>SUM(J26:J34)</f>
        <v>-49470957</v>
      </c>
      <c r="L35" s="20">
        <f>SUM(L26:L34)</f>
        <v>12249513</v>
      </c>
      <c r="N35" s="137">
        <f>SUM(N26:N34)</f>
        <v>-7230012</v>
      </c>
      <c r="O35" s="19"/>
      <c r="P35" s="20">
        <f>SUM(P26:P34)</f>
        <v>7640128</v>
      </c>
    </row>
    <row r="36" spans="1:16" ht="18.600000000000001" customHeight="1">
      <c r="A36" s="54" t="s">
        <v>107</v>
      </c>
      <c r="G36" s="30"/>
      <c r="H36" s="18">
        <v>16</v>
      </c>
      <c r="J36" s="136">
        <v>9947783</v>
      </c>
      <c r="L36" s="17">
        <v>-3238962</v>
      </c>
      <c r="N36" s="136">
        <v>1610175</v>
      </c>
      <c r="O36" s="18"/>
      <c r="P36" s="17">
        <v>-1528570</v>
      </c>
    </row>
    <row r="37" spans="1:16" ht="4.3499999999999996" customHeight="1">
      <c r="B37" s="53"/>
      <c r="J37" s="137"/>
      <c r="L37" s="20"/>
      <c r="N37" s="137"/>
      <c r="O37" s="19"/>
    </row>
    <row r="38" spans="1:16" ht="18.600000000000001" customHeight="1">
      <c r="A38" s="53" t="s">
        <v>108</v>
      </c>
      <c r="B38" s="53"/>
      <c r="J38" s="137">
        <f>SUM(J35:J37)</f>
        <v>-39523174</v>
      </c>
      <c r="L38" s="20">
        <f>SUM(L35:L37)</f>
        <v>9010551</v>
      </c>
      <c r="N38" s="137">
        <f>SUM(N35:N37)</f>
        <v>-5619837</v>
      </c>
      <c r="O38" s="19"/>
      <c r="P38" s="20">
        <f>SUM(P35:P37)</f>
        <v>6111558</v>
      </c>
    </row>
    <row r="39" spans="1:16" ht="7.35" customHeight="1">
      <c r="B39" s="53"/>
      <c r="J39" s="137"/>
      <c r="L39" s="20"/>
      <c r="N39" s="137"/>
      <c r="O39" s="19"/>
    </row>
    <row r="40" spans="1:16" ht="18.600000000000001" customHeight="1">
      <c r="A40" s="54" t="s">
        <v>109</v>
      </c>
      <c r="B40" s="53"/>
      <c r="J40" s="136">
        <v>0</v>
      </c>
      <c r="L40" s="17">
        <v>0</v>
      </c>
      <c r="N40" s="136">
        <v>0</v>
      </c>
      <c r="O40" s="19"/>
      <c r="P40" s="17">
        <v>0</v>
      </c>
    </row>
    <row r="41" spans="1:16" ht="4.3499999999999996" customHeight="1">
      <c r="B41" s="53"/>
      <c r="J41" s="137"/>
      <c r="L41" s="20"/>
      <c r="N41" s="137"/>
      <c r="O41" s="19"/>
    </row>
    <row r="42" spans="1:16" ht="18.600000000000001" customHeight="1" thickBot="1">
      <c r="A42" s="53" t="s">
        <v>110</v>
      </c>
      <c r="J42" s="139">
        <f>SUM(J38:J40)</f>
        <v>-39523174</v>
      </c>
      <c r="L42" s="21">
        <f>SUM(L38:L40)</f>
        <v>9010551</v>
      </c>
      <c r="N42" s="139">
        <f>SUM(N38:N40)</f>
        <v>-5619837</v>
      </c>
      <c r="P42" s="21">
        <f>SUM(P38:P40)</f>
        <v>6111558</v>
      </c>
    </row>
    <row r="43" spans="1:16" ht="7.35" customHeight="1" thickTop="1">
      <c r="A43" s="30"/>
      <c r="J43" s="137"/>
      <c r="L43" s="20"/>
      <c r="N43" s="137"/>
      <c r="O43" s="19"/>
    </row>
    <row r="44" spans="1:16" s="85" customFormat="1" ht="18.600000000000001" customHeight="1">
      <c r="A44" s="55" t="s">
        <v>111</v>
      </c>
      <c r="H44" s="24"/>
      <c r="I44" s="24"/>
      <c r="J44" s="140"/>
      <c r="K44" s="24"/>
      <c r="L44" s="23"/>
      <c r="M44" s="24"/>
      <c r="N44" s="140"/>
      <c r="O44" s="25"/>
      <c r="P44" s="23"/>
    </row>
    <row r="45" spans="1:16" ht="18.600000000000001" customHeight="1">
      <c r="A45" s="30" t="s">
        <v>112</v>
      </c>
      <c r="J45" s="137">
        <v>-38823344</v>
      </c>
      <c r="L45" s="20">
        <v>9263548</v>
      </c>
      <c r="N45" s="137">
        <v>-5619837</v>
      </c>
      <c r="O45" s="18"/>
      <c r="P45" s="20">
        <v>6111558</v>
      </c>
    </row>
    <row r="46" spans="1:16" ht="18.600000000000001" customHeight="1">
      <c r="A46" s="30" t="s">
        <v>113</v>
      </c>
      <c r="J46" s="136">
        <v>-699830</v>
      </c>
      <c r="L46" s="17">
        <v>-252997</v>
      </c>
      <c r="N46" s="136">
        <v>0</v>
      </c>
      <c r="O46" s="18"/>
      <c r="P46" s="17">
        <v>0</v>
      </c>
    </row>
    <row r="47" spans="1:16" ht="4.3499999999999996" customHeight="1">
      <c r="J47" s="135"/>
      <c r="L47" s="26"/>
      <c r="N47" s="135"/>
      <c r="O47" s="18"/>
      <c r="P47" s="26"/>
    </row>
    <row r="48" spans="1:16" ht="18.600000000000001" customHeight="1" thickBot="1">
      <c r="A48" s="30"/>
      <c r="J48" s="139">
        <f>SUM(J45:J47)</f>
        <v>-39523174</v>
      </c>
      <c r="L48" s="21">
        <f>SUM(L45:L47)</f>
        <v>9010551</v>
      </c>
      <c r="N48" s="139">
        <f>SUM(N45:N47)</f>
        <v>-5619837</v>
      </c>
      <c r="O48" s="18"/>
      <c r="P48" s="21">
        <f>SUM(P45:P47)</f>
        <v>6111558</v>
      </c>
    </row>
    <row r="49" spans="1:16" ht="7.35" customHeight="1" thickTop="1">
      <c r="A49" s="30"/>
      <c r="J49" s="137"/>
      <c r="L49" s="20"/>
      <c r="N49" s="137"/>
      <c r="O49" s="19"/>
    </row>
    <row r="50" spans="1:16" s="85" customFormat="1" ht="18.600000000000001" customHeight="1">
      <c r="A50" s="49" t="s">
        <v>114</v>
      </c>
      <c r="H50" s="24"/>
      <c r="I50" s="24"/>
      <c r="J50" s="141"/>
      <c r="K50" s="24"/>
      <c r="L50" s="27"/>
      <c r="M50" s="24"/>
      <c r="N50" s="141"/>
      <c r="O50" s="28"/>
      <c r="P50" s="27"/>
    </row>
    <row r="51" spans="1:16" ht="18.600000000000001" customHeight="1">
      <c r="A51" s="54" t="s">
        <v>112</v>
      </c>
      <c r="J51" s="138">
        <v>-38823344</v>
      </c>
      <c r="K51" s="29"/>
      <c r="L51" s="29">
        <v>9263548</v>
      </c>
      <c r="M51" s="29"/>
      <c r="N51" s="138">
        <v>-5619837</v>
      </c>
      <c r="O51" s="29"/>
      <c r="P51" s="29">
        <v>6111558</v>
      </c>
    </row>
    <row r="52" spans="1:16" ht="18.600000000000001" customHeight="1">
      <c r="A52" s="54" t="s">
        <v>113</v>
      </c>
      <c r="J52" s="142">
        <v>-699830</v>
      </c>
      <c r="L52" s="39">
        <v>-252997</v>
      </c>
      <c r="N52" s="142">
        <v>0</v>
      </c>
      <c r="O52" s="94"/>
      <c r="P52" s="39">
        <v>0</v>
      </c>
    </row>
    <row r="53" spans="1:16" ht="4.3499999999999996" customHeight="1">
      <c r="J53" s="135"/>
      <c r="L53" s="26"/>
      <c r="N53" s="135"/>
      <c r="O53" s="92"/>
      <c r="P53" s="26"/>
    </row>
    <row r="54" spans="1:16" ht="18.600000000000001" customHeight="1" thickBot="1">
      <c r="A54" s="30"/>
      <c r="J54" s="139">
        <f>SUM(J51:J53)</f>
        <v>-39523174</v>
      </c>
      <c r="L54" s="21">
        <f>SUM(L51:L53)</f>
        <v>9010551</v>
      </c>
      <c r="N54" s="139">
        <f>SUM(N51:N53)</f>
        <v>-5619837</v>
      </c>
      <c r="O54" s="19"/>
      <c r="P54" s="21">
        <f>SUM(P51:P53)</f>
        <v>6111558</v>
      </c>
    </row>
    <row r="55" spans="1:16" ht="3.75" customHeight="1" thickTop="1">
      <c r="J55" s="138"/>
      <c r="L55" s="29"/>
      <c r="M55" s="94"/>
      <c r="N55" s="138"/>
      <c r="O55" s="37"/>
      <c r="P55" s="29"/>
    </row>
    <row r="56" spans="1:16" ht="18.600000000000001" customHeight="1">
      <c r="A56" s="53" t="s">
        <v>115</v>
      </c>
      <c r="J56" s="135"/>
      <c r="L56" s="26"/>
      <c r="N56" s="135"/>
      <c r="O56" s="92"/>
      <c r="P56" s="26"/>
    </row>
    <row r="57" spans="1:16" ht="4.3499999999999996" customHeight="1">
      <c r="J57" s="135"/>
      <c r="L57" s="26"/>
      <c r="N57" s="135"/>
      <c r="O57" s="92"/>
      <c r="P57" s="26"/>
    </row>
    <row r="58" spans="1:16" ht="18.600000000000001" customHeight="1" thickBot="1">
      <c r="A58" s="54" t="s">
        <v>116</v>
      </c>
      <c r="J58" s="143">
        <v>-0.11</v>
      </c>
      <c r="K58" s="95"/>
      <c r="L58" s="40">
        <v>0.03</v>
      </c>
      <c r="M58" s="95"/>
      <c r="N58" s="143">
        <v>-0.02</v>
      </c>
      <c r="O58" s="92"/>
      <c r="P58" s="40">
        <v>0.02</v>
      </c>
    </row>
    <row r="59" spans="1:16" ht="4.3499999999999996" customHeight="1" thickTop="1">
      <c r="J59" s="135"/>
      <c r="K59" s="95"/>
      <c r="L59" s="26"/>
      <c r="M59" s="95"/>
      <c r="N59" s="135"/>
      <c r="O59" s="92"/>
      <c r="P59" s="26"/>
    </row>
    <row r="60" spans="1:16" ht="18.600000000000001" customHeight="1" thickBot="1">
      <c r="A60" s="54" t="s">
        <v>117</v>
      </c>
      <c r="J60" s="143">
        <v>-0.11</v>
      </c>
      <c r="K60" s="95"/>
      <c r="L60" s="40">
        <v>0.03</v>
      </c>
      <c r="M60" s="95"/>
      <c r="N60" s="143">
        <v>-0.02</v>
      </c>
      <c r="O60" s="92"/>
      <c r="P60" s="40">
        <v>0.02</v>
      </c>
    </row>
    <row r="61" spans="1:16" ht="27" customHeight="1" thickTop="1">
      <c r="J61" s="26"/>
      <c r="K61" s="95"/>
      <c r="L61" s="26"/>
      <c r="M61" s="95"/>
      <c r="N61" s="26"/>
      <c r="O61" s="92"/>
      <c r="P61" s="26"/>
    </row>
    <row r="62" spans="1:16" ht="18.600000000000001" customHeight="1">
      <c r="A62" s="261" t="s">
        <v>37</v>
      </c>
      <c r="B62" s="261"/>
      <c r="C62" s="261"/>
      <c r="D62" s="261"/>
      <c r="E62" s="261"/>
      <c r="F62" s="261"/>
      <c r="G62" s="261"/>
      <c r="H62" s="261"/>
      <c r="I62" s="261"/>
      <c r="J62" s="261"/>
      <c r="K62" s="261"/>
      <c r="L62" s="261"/>
      <c r="M62" s="261"/>
      <c r="N62" s="261"/>
      <c r="O62" s="261"/>
      <c r="P62" s="261"/>
    </row>
    <row r="63" spans="1:16" ht="9.75" customHeight="1">
      <c r="A63" s="255"/>
      <c r="B63" s="255"/>
      <c r="C63" s="255"/>
      <c r="D63" s="255"/>
      <c r="E63" s="255"/>
      <c r="F63" s="255"/>
      <c r="G63" s="255"/>
      <c r="H63" s="255"/>
      <c r="I63" s="255"/>
      <c r="J63" s="255"/>
      <c r="K63" s="255"/>
      <c r="L63" s="255"/>
      <c r="M63" s="255"/>
      <c r="N63" s="255"/>
      <c r="O63" s="255"/>
      <c r="P63" s="255"/>
    </row>
    <row r="64" spans="1:16" ht="22.35" customHeight="1">
      <c r="A64" s="15" t="str">
        <f>'T 5 (3M)'!A63</f>
        <v>หมายเหตุประกอบข้อมูลทางการเงินเป็นส่วนหนึ่งของข้อมูลทางการเงินระหว่างกาลนี้</v>
      </c>
      <c r="B64" s="96"/>
      <c r="C64" s="96"/>
      <c r="D64" s="96"/>
      <c r="E64" s="96"/>
      <c r="F64" s="96"/>
      <c r="G64" s="96"/>
      <c r="H64" s="93"/>
      <c r="I64" s="93"/>
      <c r="J64" s="41"/>
      <c r="K64" s="93"/>
      <c r="L64" s="41"/>
      <c r="M64" s="93"/>
      <c r="N64" s="41"/>
      <c r="O64" s="97"/>
      <c r="P64" s="41"/>
    </row>
  </sheetData>
  <mergeCells count="3">
    <mergeCell ref="J5:L5"/>
    <mergeCell ref="N5:P5"/>
    <mergeCell ref="A62:P62"/>
  </mergeCells>
  <pageMargins left="0.8" right="0.5" top="0.5" bottom="0.6" header="0.49" footer="0.4"/>
  <pageSetup paperSize="9" scale="85" firstPageNumber="6" fitToHeight="0" orientation="portrait" useFirstPageNumber="1" horizontalDpi="1200" verticalDpi="1200" r:id="rId1"/>
  <headerFooter>
    <oddFooter>&amp;R&amp;"Browallia New,Regular"&amp;13&amp;P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C466B4-53F2-46AF-B9A0-8731746FD052}">
  <sheetPr>
    <tabColor theme="3" tint="0.39997558519241921"/>
  </sheetPr>
  <dimension ref="A1:X37"/>
  <sheetViews>
    <sheetView topLeftCell="XEE25" zoomScale="90" zoomScaleNormal="90" zoomScaleSheetLayoutView="55" zoomScalePageLayoutView="60" workbookViewId="0">
      <selection activeCell="XEO35" sqref="XEO35"/>
    </sheetView>
  </sheetViews>
  <sheetFormatPr defaultRowHeight="21.75" customHeight="1"/>
  <cols>
    <col min="1" max="2" width="1.7109375" style="112" customWidth="1"/>
    <col min="3" max="3" width="39.140625" style="112" customWidth="1"/>
    <col min="4" max="4" width="7.7109375" style="112" customWidth="1"/>
    <col min="5" max="5" width="0.7109375" style="112" customWidth="1"/>
    <col min="6" max="6" width="9.7109375" style="113" customWidth="1"/>
    <col min="7" max="7" width="0.7109375" style="113" customWidth="1"/>
    <col min="8" max="8" width="9.7109375" style="113" customWidth="1"/>
    <col min="9" max="9" width="0.7109375" style="113" customWidth="1"/>
    <col min="10" max="10" width="10.140625" style="113" customWidth="1"/>
    <col min="11" max="11" width="0.7109375" style="113" customWidth="1"/>
    <col min="12" max="12" width="11.5703125" style="113" customWidth="1"/>
    <col min="13" max="13" width="0.7109375" style="113" customWidth="1"/>
    <col min="14" max="14" width="14" style="113" customWidth="1"/>
    <col min="15" max="15" width="0.7109375" style="113" customWidth="1"/>
    <col min="16" max="16" width="9.5703125" style="114" customWidth="1"/>
    <col min="17" max="17" width="0.7109375" style="115" customWidth="1"/>
    <col min="18" max="18" width="11.140625" style="114" customWidth="1"/>
    <col min="19" max="19" width="0.7109375" style="115" customWidth="1"/>
    <col min="20" max="20" width="11.140625" style="114" customWidth="1"/>
    <col min="21" max="21" width="0.7109375" style="112" customWidth="1"/>
    <col min="22" max="22" width="11.7109375" style="112" customWidth="1"/>
    <col min="23" max="23" width="0.7109375" style="112" customWidth="1"/>
    <col min="24" max="24" width="11.28515625" style="112" customWidth="1"/>
    <col min="25" max="116" width="9" style="112"/>
    <col min="117" max="118" width="1.7109375" style="112" customWidth="1"/>
    <col min="119" max="119" width="50.140625" style="112" customWidth="1"/>
    <col min="120" max="120" width="7.7109375" style="112" customWidth="1"/>
    <col min="121" max="121" width="1" style="112" customWidth="1"/>
    <col min="122" max="122" width="11.140625" style="112" customWidth="1"/>
    <col min="123" max="123" width="1" style="112" customWidth="1"/>
    <col min="124" max="124" width="13.140625" style="112" customWidth="1"/>
    <col min="125" max="125" width="1" style="112" customWidth="1"/>
    <col min="126" max="126" width="10.7109375" style="112" customWidth="1"/>
    <col min="127" max="127" width="1" style="112" customWidth="1"/>
    <col min="128" max="128" width="11.140625" style="112" customWidth="1"/>
    <col min="129" max="129" width="1" style="112" customWidth="1"/>
    <col min="130" max="130" width="15" style="112" customWidth="1"/>
    <col min="131" max="131" width="1" style="112" customWidth="1"/>
    <col min="132" max="132" width="11.7109375" style="112" customWidth="1"/>
    <col min="133" max="133" width="1" style="112" customWidth="1"/>
    <col min="134" max="134" width="12.7109375" style="112" customWidth="1"/>
    <col min="135" max="135" width="1" style="112" customWidth="1"/>
    <col min="136" max="136" width="12.140625" style="112" customWidth="1"/>
    <col min="137" max="137" width="0.140625" style="112" customWidth="1"/>
    <col min="138" max="372" width="9" style="112"/>
    <col min="373" max="374" width="1.7109375" style="112" customWidth="1"/>
    <col min="375" max="375" width="50.140625" style="112" customWidth="1"/>
    <col min="376" max="376" width="7.7109375" style="112" customWidth="1"/>
    <col min="377" max="377" width="1" style="112" customWidth="1"/>
    <col min="378" max="378" width="11.140625" style="112" customWidth="1"/>
    <col min="379" max="379" width="1" style="112" customWidth="1"/>
    <col min="380" max="380" width="13.140625" style="112" customWidth="1"/>
    <col min="381" max="381" width="1" style="112" customWidth="1"/>
    <col min="382" max="382" width="10.7109375" style="112" customWidth="1"/>
    <col min="383" max="383" width="1" style="112" customWidth="1"/>
    <col min="384" max="384" width="11.140625" style="112" customWidth="1"/>
    <col min="385" max="385" width="1" style="112" customWidth="1"/>
    <col min="386" max="386" width="15" style="112" customWidth="1"/>
    <col min="387" max="387" width="1" style="112" customWidth="1"/>
    <col min="388" max="388" width="11.7109375" style="112" customWidth="1"/>
    <col min="389" max="389" width="1" style="112" customWidth="1"/>
    <col min="390" max="390" width="12.7109375" style="112" customWidth="1"/>
    <col min="391" max="391" width="1" style="112" customWidth="1"/>
    <col min="392" max="392" width="12.140625" style="112" customWidth="1"/>
    <col min="393" max="393" width="0.140625" style="112" customWidth="1"/>
    <col min="394" max="628" width="9" style="112"/>
    <col min="629" max="630" width="1.7109375" style="112" customWidth="1"/>
    <col min="631" max="631" width="50.140625" style="112" customWidth="1"/>
    <col min="632" max="632" width="7.7109375" style="112" customWidth="1"/>
    <col min="633" max="633" width="1" style="112" customWidth="1"/>
    <col min="634" max="634" width="11.140625" style="112" customWidth="1"/>
    <col min="635" max="635" width="1" style="112" customWidth="1"/>
    <col min="636" max="636" width="13.140625" style="112" customWidth="1"/>
    <col min="637" max="637" width="1" style="112" customWidth="1"/>
    <col min="638" max="638" width="10.7109375" style="112" customWidth="1"/>
    <col min="639" max="639" width="1" style="112" customWidth="1"/>
    <col min="640" max="640" width="11.140625" style="112" customWidth="1"/>
    <col min="641" max="641" width="1" style="112" customWidth="1"/>
    <col min="642" max="642" width="15" style="112" customWidth="1"/>
    <col min="643" max="643" width="1" style="112" customWidth="1"/>
    <col min="644" max="644" width="11.7109375" style="112" customWidth="1"/>
    <col min="645" max="645" width="1" style="112" customWidth="1"/>
    <col min="646" max="646" width="12.7109375" style="112" customWidth="1"/>
    <col min="647" max="647" width="1" style="112" customWidth="1"/>
    <col min="648" max="648" width="12.140625" style="112" customWidth="1"/>
    <col min="649" max="649" width="0.140625" style="112" customWidth="1"/>
    <col min="650" max="884" width="9" style="112"/>
    <col min="885" max="886" width="1.7109375" style="112" customWidth="1"/>
    <col min="887" max="887" width="50.140625" style="112" customWidth="1"/>
    <col min="888" max="888" width="7.7109375" style="112" customWidth="1"/>
    <col min="889" max="889" width="1" style="112" customWidth="1"/>
    <col min="890" max="890" width="11.140625" style="112" customWidth="1"/>
    <col min="891" max="891" width="1" style="112" customWidth="1"/>
    <col min="892" max="892" width="13.140625" style="112" customWidth="1"/>
    <col min="893" max="893" width="1" style="112" customWidth="1"/>
    <col min="894" max="894" width="10.7109375" style="112" customWidth="1"/>
    <col min="895" max="895" width="1" style="112" customWidth="1"/>
    <col min="896" max="896" width="11.140625" style="112" customWidth="1"/>
    <col min="897" max="897" width="1" style="112" customWidth="1"/>
    <col min="898" max="898" width="15" style="112" customWidth="1"/>
    <col min="899" max="899" width="1" style="112" customWidth="1"/>
    <col min="900" max="900" width="11.7109375" style="112" customWidth="1"/>
    <col min="901" max="901" width="1" style="112" customWidth="1"/>
    <col min="902" max="902" width="12.7109375" style="112" customWidth="1"/>
    <col min="903" max="903" width="1" style="112" customWidth="1"/>
    <col min="904" max="904" width="12.140625" style="112" customWidth="1"/>
    <col min="905" max="905" width="0.140625" style="112" customWidth="1"/>
    <col min="906" max="1140" width="9" style="112"/>
    <col min="1141" max="1142" width="1.7109375" style="112" customWidth="1"/>
    <col min="1143" max="1143" width="50.140625" style="112" customWidth="1"/>
    <col min="1144" max="1144" width="7.7109375" style="112" customWidth="1"/>
    <col min="1145" max="1145" width="1" style="112" customWidth="1"/>
    <col min="1146" max="1146" width="11.140625" style="112" customWidth="1"/>
    <col min="1147" max="1147" width="1" style="112" customWidth="1"/>
    <col min="1148" max="1148" width="13.140625" style="112" customWidth="1"/>
    <col min="1149" max="1149" width="1" style="112" customWidth="1"/>
    <col min="1150" max="1150" width="10.7109375" style="112" customWidth="1"/>
    <col min="1151" max="1151" width="1" style="112" customWidth="1"/>
    <col min="1152" max="1152" width="11.140625" style="112" customWidth="1"/>
    <col min="1153" max="1153" width="1" style="112" customWidth="1"/>
    <col min="1154" max="1154" width="15" style="112" customWidth="1"/>
    <col min="1155" max="1155" width="1" style="112" customWidth="1"/>
    <col min="1156" max="1156" width="11.7109375" style="112" customWidth="1"/>
    <col min="1157" max="1157" width="1" style="112" customWidth="1"/>
    <col min="1158" max="1158" width="12.7109375" style="112" customWidth="1"/>
    <col min="1159" max="1159" width="1" style="112" customWidth="1"/>
    <col min="1160" max="1160" width="12.140625" style="112" customWidth="1"/>
    <col min="1161" max="1161" width="0.140625" style="112" customWidth="1"/>
    <col min="1162" max="1396" width="9" style="112"/>
    <col min="1397" max="1398" width="1.7109375" style="112" customWidth="1"/>
    <col min="1399" max="1399" width="50.140625" style="112" customWidth="1"/>
    <col min="1400" max="1400" width="7.7109375" style="112" customWidth="1"/>
    <col min="1401" max="1401" width="1" style="112" customWidth="1"/>
    <col min="1402" max="1402" width="11.140625" style="112" customWidth="1"/>
    <col min="1403" max="1403" width="1" style="112" customWidth="1"/>
    <col min="1404" max="1404" width="13.140625" style="112" customWidth="1"/>
    <col min="1405" max="1405" width="1" style="112" customWidth="1"/>
    <col min="1406" max="1406" width="10.7109375" style="112" customWidth="1"/>
    <col min="1407" max="1407" width="1" style="112" customWidth="1"/>
    <col min="1408" max="1408" width="11.140625" style="112" customWidth="1"/>
    <col min="1409" max="1409" width="1" style="112" customWidth="1"/>
    <col min="1410" max="1410" width="15" style="112" customWidth="1"/>
    <col min="1411" max="1411" width="1" style="112" customWidth="1"/>
    <col min="1412" max="1412" width="11.7109375" style="112" customWidth="1"/>
    <col min="1413" max="1413" width="1" style="112" customWidth="1"/>
    <col min="1414" max="1414" width="12.7109375" style="112" customWidth="1"/>
    <col min="1415" max="1415" width="1" style="112" customWidth="1"/>
    <col min="1416" max="1416" width="12.140625" style="112" customWidth="1"/>
    <col min="1417" max="1417" width="0.140625" style="112" customWidth="1"/>
    <col min="1418" max="1652" width="9" style="112"/>
    <col min="1653" max="1654" width="1.7109375" style="112" customWidth="1"/>
    <col min="1655" max="1655" width="50.140625" style="112" customWidth="1"/>
    <col min="1656" max="1656" width="7.7109375" style="112" customWidth="1"/>
    <col min="1657" max="1657" width="1" style="112" customWidth="1"/>
    <col min="1658" max="1658" width="11.140625" style="112" customWidth="1"/>
    <col min="1659" max="1659" width="1" style="112" customWidth="1"/>
    <col min="1660" max="1660" width="13.140625" style="112" customWidth="1"/>
    <col min="1661" max="1661" width="1" style="112" customWidth="1"/>
    <col min="1662" max="1662" width="10.7109375" style="112" customWidth="1"/>
    <col min="1663" max="1663" width="1" style="112" customWidth="1"/>
    <col min="1664" max="1664" width="11.140625" style="112" customWidth="1"/>
    <col min="1665" max="1665" width="1" style="112" customWidth="1"/>
    <col min="1666" max="1666" width="15" style="112" customWidth="1"/>
    <col min="1667" max="1667" width="1" style="112" customWidth="1"/>
    <col min="1668" max="1668" width="11.7109375" style="112" customWidth="1"/>
    <col min="1669" max="1669" width="1" style="112" customWidth="1"/>
    <col min="1670" max="1670" width="12.7109375" style="112" customWidth="1"/>
    <col min="1671" max="1671" width="1" style="112" customWidth="1"/>
    <col min="1672" max="1672" width="12.140625" style="112" customWidth="1"/>
    <col min="1673" max="1673" width="0.140625" style="112" customWidth="1"/>
    <col min="1674" max="1908" width="9" style="112"/>
    <col min="1909" max="1910" width="1.7109375" style="112" customWidth="1"/>
    <col min="1911" max="1911" width="50.140625" style="112" customWidth="1"/>
    <col min="1912" max="1912" width="7.7109375" style="112" customWidth="1"/>
    <col min="1913" max="1913" width="1" style="112" customWidth="1"/>
    <col min="1914" max="1914" width="11.140625" style="112" customWidth="1"/>
    <col min="1915" max="1915" width="1" style="112" customWidth="1"/>
    <col min="1916" max="1916" width="13.140625" style="112" customWidth="1"/>
    <col min="1917" max="1917" width="1" style="112" customWidth="1"/>
    <col min="1918" max="1918" width="10.7109375" style="112" customWidth="1"/>
    <col min="1919" max="1919" width="1" style="112" customWidth="1"/>
    <col min="1920" max="1920" width="11.140625" style="112" customWidth="1"/>
    <col min="1921" max="1921" width="1" style="112" customWidth="1"/>
    <col min="1922" max="1922" width="15" style="112" customWidth="1"/>
    <col min="1923" max="1923" width="1" style="112" customWidth="1"/>
    <col min="1924" max="1924" width="11.7109375" style="112" customWidth="1"/>
    <col min="1925" max="1925" width="1" style="112" customWidth="1"/>
    <col min="1926" max="1926" width="12.7109375" style="112" customWidth="1"/>
    <col min="1927" max="1927" width="1" style="112" customWidth="1"/>
    <col min="1928" max="1928" width="12.140625" style="112" customWidth="1"/>
    <col min="1929" max="1929" width="0.140625" style="112" customWidth="1"/>
    <col min="1930" max="2164" width="9" style="112"/>
    <col min="2165" max="2166" width="1.7109375" style="112" customWidth="1"/>
    <col min="2167" max="2167" width="50.140625" style="112" customWidth="1"/>
    <col min="2168" max="2168" width="7.7109375" style="112" customWidth="1"/>
    <col min="2169" max="2169" width="1" style="112" customWidth="1"/>
    <col min="2170" max="2170" width="11.140625" style="112" customWidth="1"/>
    <col min="2171" max="2171" width="1" style="112" customWidth="1"/>
    <col min="2172" max="2172" width="13.140625" style="112" customWidth="1"/>
    <col min="2173" max="2173" width="1" style="112" customWidth="1"/>
    <col min="2174" max="2174" width="10.7109375" style="112" customWidth="1"/>
    <col min="2175" max="2175" width="1" style="112" customWidth="1"/>
    <col min="2176" max="2176" width="11.140625" style="112" customWidth="1"/>
    <col min="2177" max="2177" width="1" style="112" customWidth="1"/>
    <col min="2178" max="2178" width="15" style="112" customWidth="1"/>
    <col min="2179" max="2179" width="1" style="112" customWidth="1"/>
    <col min="2180" max="2180" width="11.7109375" style="112" customWidth="1"/>
    <col min="2181" max="2181" width="1" style="112" customWidth="1"/>
    <col min="2182" max="2182" width="12.7109375" style="112" customWidth="1"/>
    <col min="2183" max="2183" width="1" style="112" customWidth="1"/>
    <col min="2184" max="2184" width="12.140625" style="112" customWidth="1"/>
    <col min="2185" max="2185" width="0.140625" style="112" customWidth="1"/>
    <col min="2186" max="2420" width="9" style="112"/>
    <col min="2421" max="2422" width="1.7109375" style="112" customWidth="1"/>
    <col min="2423" max="2423" width="50.140625" style="112" customWidth="1"/>
    <col min="2424" max="2424" width="7.7109375" style="112" customWidth="1"/>
    <col min="2425" max="2425" width="1" style="112" customWidth="1"/>
    <col min="2426" max="2426" width="11.140625" style="112" customWidth="1"/>
    <col min="2427" max="2427" width="1" style="112" customWidth="1"/>
    <col min="2428" max="2428" width="13.140625" style="112" customWidth="1"/>
    <col min="2429" max="2429" width="1" style="112" customWidth="1"/>
    <col min="2430" max="2430" width="10.7109375" style="112" customWidth="1"/>
    <col min="2431" max="2431" width="1" style="112" customWidth="1"/>
    <col min="2432" max="2432" width="11.140625" style="112" customWidth="1"/>
    <col min="2433" max="2433" width="1" style="112" customWidth="1"/>
    <col min="2434" max="2434" width="15" style="112" customWidth="1"/>
    <col min="2435" max="2435" width="1" style="112" customWidth="1"/>
    <col min="2436" max="2436" width="11.7109375" style="112" customWidth="1"/>
    <col min="2437" max="2437" width="1" style="112" customWidth="1"/>
    <col min="2438" max="2438" width="12.7109375" style="112" customWidth="1"/>
    <col min="2439" max="2439" width="1" style="112" customWidth="1"/>
    <col min="2440" max="2440" width="12.140625" style="112" customWidth="1"/>
    <col min="2441" max="2441" width="0.140625" style="112" customWidth="1"/>
    <col min="2442" max="2676" width="9" style="112"/>
    <col min="2677" max="2678" width="1.7109375" style="112" customWidth="1"/>
    <col min="2679" max="2679" width="50.140625" style="112" customWidth="1"/>
    <col min="2680" max="2680" width="7.7109375" style="112" customWidth="1"/>
    <col min="2681" max="2681" width="1" style="112" customWidth="1"/>
    <col min="2682" max="2682" width="11.140625" style="112" customWidth="1"/>
    <col min="2683" max="2683" width="1" style="112" customWidth="1"/>
    <col min="2684" max="2684" width="13.140625" style="112" customWidth="1"/>
    <col min="2685" max="2685" width="1" style="112" customWidth="1"/>
    <col min="2686" max="2686" width="10.7109375" style="112" customWidth="1"/>
    <col min="2687" max="2687" width="1" style="112" customWidth="1"/>
    <col min="2688" max="2688" width="11.140625" style="112" customWidth="1"/>
    <col min="2689" max="2689" width="1" style="112" customWidth="1"/>
    <col min="2690" max="2690" width="15" style="112" customWidth="1"/>
    <col min="2691" max="2691" width="1" style="112" customWidth="1"/>
    <col min="2692" max="2692" width="11.7109375" style="112" customWidth="1"/>
    <col min="2693" max="2693" width="1" style="112" customWidth="1"/>
    <col min="2694" max="2694" width="12.7109375" style="112" customWidth="1"/>
    <col min="2695" max="2695" width="1" style="112" customWidth="1"/>
    <col min="2696" max="2696" width="12.140625" style="112" customWidth="1"/>
    <col min="2697" max="2697" width="0.140625" style="112" customWidth="1"/>
    <col min="2698" max="2932" width="9" style="112"/>
    <col min="2933" max="2934" width="1.7109375" style="112" customWidth="1"/>
    <col min="2935" max="2935" width="50.140625" style="112" customWidth="1"/>
    <col min="2936" max="2936" width="7.7109375" style="112" customWidth="1"/>
    <col min="2937" max="2937" width="1" style="112" customWidth="1"/>
    <col min="2938" max="2938" width="11.140625" style="112" customWidth="1"/>
    <col min="2939" max="2939" width="1" style="112" customWidth="1"/>
    <col min="2940" max="2940" width="13.140625" style="112" customWidth="1"/>
    <col min="2941" max="2941" width="1" style="112" customWidth="1"/>
    <col min="2942" max="2942" width="10.7109375" style="112" customWidth="1"/>
    <col min="2943" max="2943" width="1" style="112" customWidth="1"/>
    <col min="2944" max="2944" width="11.140625" style="112" customWidth="1"/>
    <col min="2945" max="2945" width="1" style="112" customWidth="1"/>
    <col min="2946" max="2946" width="15" style="112" customWidth="1"/>
    <col min="2947" max="2947" width="1" style="112" customWidth="1"/>
    <col min="2948" max="2948" width="11.7109375" style="112" customWidth="1"/>
    <col min="2949" max="2949" width="1" style="112" customWidth="1"/>
    <col min="2950" max="2950" width="12.7109375" style="112" customWidth="1"/>
    <col min="2951" max="2951" width="1" style="112" customWidth="1"/>
    <col min="2952" max="2952" width="12.140625" style="112" customWidth="1"/>
    <col min="2953" max="2953" width="0.140625" style="112" customWidth="1"/>
    <col min="2954" max="3188" width="9" style="112"/>
    <col min="3189" max="3190" width="1.7109375" style="112" customWidth="1"/>
    <col min="3191" max="3191" width="50.140625" style="112" customWidth="1"/>
    <col min="3192" max="3192" width="7.7109375" style="112" customWidth="1"/>
    <col min="3193" max="3193" width="1" style="112" customWidth="1"/>
    <col min="3194" max="3194" width="11.140625" style="112" customWidth="1"/>
    <col min="3195" max="3195" width="1" style="112" customWidth="1"/>
    <col min="3196" max="3196" width="13.140625" style="112" customWidth="1"/>
    <col min="3197" max="3197" width="1" style="112" customWidth="1"/>
    <col min="3198" max="3198" width="10.7109375" style="112" customWidth="1"/>
    <col min="3199" max="3199" width="1" style="112" customWidth="1"/>
    <col min="3200" max="3200" width="11.140625" style="112" customWidth="1"/>
    <col min="3201" max="3201" width="1" style="112" customWidth="1"/>
    <col min="3202" max="3202" width="15" style="112" customWidth="1"/>
    <col min="3203" max="3203" width="1" style="112" customWidth="1"/>
    <col min="3204" max="3204" width="11.7109375" style="112" customWidth="1"/>
    <col min="3205" max="3205" width="1" style="112" customWidth="1"/>
    <col min="3206" max="3206" width="12.7109375" style="112" customWidth="1"/>
    <col min="3207" max="3207" width="1" style="112" customWidth="1"/>
    <col min="3208" max="3208" width="12.140625" style="112" customWidth="1"/>
    <col min="3209" max="3209" width="0.140625" style="112" customWidth="1"/>
    <col min="3210" max="3444" width="9" style="112"/>
    <col min="3445" max="3446" width="1.7109375" style="112" customWidth="1"/>
    <col min="3447" max="3447" width="50.140625" style="112" customWidth="1"/>
    <col min="3448" max="3448" width="7.7109375" style="112" customWidth="1"/>
    <col min="3449" max="3449" width="1" style="112" customWidth="1"/>
    <col min="3450" max="3450" width="11.140625" style="112" customWidth="1"/>
    <col min="3451" max="3451" width="1" style="112" customWidth="1"/>
    <col min="3452" max="3452" width="13.140625" style="112" customWidth="1"/>
    <col min="3453" max="3453" width="1" style="112" customWidth="1"/>
    <col min="3454" max="3454" width="10.7109375" style="112" customWidth="1"/>
    <col min="3455" max="3455" width="1" style="112" customWidth="1"/>
    <col min="3456" max="3456" width="11.140625" style="112" customWidth="1"/>
    <col min="3457" max="3457" width="1" style="112" customWidth="1"/>
    <col min="3458" max="3458" width="15" style="112" customWidth="1"/>
    <col min="3459" max="3459" width="1" style="112" customWidth="1"/>
    <col min="3460" max="3460" width="11.7109375" style="112" customWidth="1"/>
    <col min="3461" max="3461" width="1" style="112" customWidth="1"/>
    <col min="3462" max="3462" width="12.7109375" style="112" customWidth="1"/>
    <col min="3463" max="3463" width="1" style="112" customWidth="1"/>
    <col min="3464" max="3464" width="12.140625" style="112" customWidth="1"/>
    <col min="3465" max="3465" width="0.140625" style="112" customWidth="1"/>
    <col min="3466" max="3700" width="9" style="112"/>
    <col min="3701" max="3702" width="1.7109375" style="112" customWidth="1"/>
    <col min="3703" max="3703" width="50.140625" style="112" customWidth="1"/>
    <col min="3704" max="3704" width="7.7109375" style="112" customWidth="1"/>
    <col min="3705" max="3705" width="1" style="112" customWidth="1"/>
    <col min="3706" max="3706" width="11.140625" style="112" customWidth="1"/>
    <col min="3707" max="3707" width="1" style="112" customWidth="1"/>
    <col min="3708" max="3708" width="13.140625" style="112" customWidth="1"/>
    <col min="3709" max="3709" width="1" style="112" customWidth="1"/>
    <col min="3710" max="3710" width="10.7109375" style="112" customWidth="1"/>
    <col min="3711" max="3711" width="1" style="112" customWidth="1"/>
    <col min="3712" max="3712" width="11.140625" style="112" customWidth="1"/>
    <col min="3713" max="3713" width="1" style="112" customWidth="1"/>
    <col min="3714" max="3714" width="15" style="112" customWidth="1"/>
    <col min="3715" max="3715" width="1" style="112" customWidth="1"/>
    <col min="3716" max="3716" width="11.7109375" style="112" customWidth="1"/>
    <col min="3717" max="3717" width="1" style="112" customWidth="1"/>
    <col min="3718" max="3718" width="12.7109375" style="112" customWidth="1"/>
    <col min="3719" max="3719" width="1" style="112" customWidth="1"/>
    <col min="3720" max="3720" width="12.140625" style="112" customWidth="1"/>
    <col min="3721" max="3721" width="0.140625" style="112" customWidth="1"/>
    <col min="3722" max="3956" width="9" style="112"/>
    <col min="3957" max="3958" width="1.7109375" style="112" customWidth="1"/>
    <col min="3959" max="3959" width="50.140625" style="112" customWidth="1"/>
    <col min="3960" max="3960" width="7.7109375" style="112" customWidth="1"/>
    <col min="3961" max="3961" width="1" style="112" customWidth="1"/>
    <col min="3962" max="3962" width="11.140625" style="112" customWidth="1"/>
    <col min="3963" max="3963" width="1" style="112" customWidth="1"/>
    <col min="3964" max="3964" width="13.140625" style="112" customWidth="1"/>
    <col min="3965" max="3965" width="1" style="112" customWidth="1"/>
    <col min="3966" max="3966" width="10.7109375" style="112" customWidth="1"/>
    <col min="3967" max="3967" width="1" style="112" customWidth="1"/>
    <col min="3968" max="3968" width="11.140625" style="112" customWidth="1"/>
    <col min="3969" max="3969" width="1" style="112" customWidth="1"/>
    <col min="3970" max="3970" width="15" style="112" customWidth="1"/>
    <col min="3971" max="3971" width="1" style="112" customWidth="1"/>
    <col min="3972" max="3972" width="11.7109375" style="112" customWidth="1"/>
    <col min="3973" max="3973" width="1" style="112" customWidth="1"/>
    <col min="3974" max="3974" width="12.7109375" style="112" customWidth="1"/>
    <col min="3975" max="3975" width="1" style="112" customWidth="1"/>
    <col min="3976" max="3976" width="12.140625" style="112" customWidth="1"/>
    <col min="3977" max="3977" width="0.140625" style="112" customWidth="1"/>
    <col min="3978" max="4212" width="9" style="112"/>
    <col min="4213" max="4214" width="1.7109375" style="112" customWidth="1"/>
    <col min="4215" max="4215" width="50.140625" style="112" customWidth="1"/>
    <col min="4216" max="4216" width="7.7109375" style="112" customWidth="1"/>
    <col min="4217" max="4217" width="1" style="112" customWidth="1"/>
    <col min="4218" max="4218" width="11.140625" style="112" customWidth="1"/>
    <col min="4219" max="4219" width="1" style="112" customWidth="1"/>
    <col min="4220" max="4220" width="13.140625" style="112" customWidth="1"/>
    <col min="4221" max="4221" width="1" style="112" customWidth="1"/>
    <col min="4222" max="4222" width="10.7109375" style="112" customWidth="1"/>
    <col min="4223" max="4223" width="1" style="112" customWidth="1"/>
    <col min="4224" max="4224" width="11.140625" style="112" customWidth="1"/>
    <col min="4225" max="4225" width="1" style="112" customWidth="1"/>
    <col min="4226" max="4226" width="15" style="112" customWidth="1"/>
    <col min="4227" max="4227" width="1" style="112" customWidth="1"/>
    <col min="4228" max="4228" width="11.7109375" style="112" customWidth="1"/>
    <col min="4229" max="4229" width="1" style="112" customWidth="1"/>
    <col min="4230" max="4230" width="12.7109375" style="112" customWidth="1"/>
    <col min="4231" max="4231" width="1" style="112" customWidth="1"/>
    <col min="4232" max="4232" width="12.140625" style="112" customWidth="1"/>
    <col min="4233" max="4233" width="0.140625" style="112" customWidth="1"/>
    <col min="4234" max="4468" width="9" style="112"/>
    <col min="4469" max="4470" width="1.7109375" style="112" customWidth="1"/>
    <col min="4471" max="4471" width="50.140625" style="112" customWidth="1"/>
    <col min="4472" max="4472" width="7.7109375" style="112" customWidth="1"/>
    <col min="4473" max="4473" width="1" style="112" customWidth="1"/>
    <col min="4474" max="4474" width="11.140625" style="112" customWidth="1"/>
    <col min="4475" max="4475" width="1" style="112" customWidth="1"/>
    <col min="4476" max="4476" width="13.140625" style="112" customWidth="1"/>
    <col min="4477" max="4477" width="1" style="112" customWidth="1"/>
    <col min="4478" max="4478" width="10.7109375" style="112" customWidth="1"/>
    <col min="4479" max="4479" width="1" style="112" customWidth="1"/>
    <col min="4480" max="4480" width="11.140625" style="112" customWidth="1"/>
    <col min="4481" max="4481" width="1" style="112" customWidth="1"/>
    <col min="4482" max="4482" width="15" style="112" customWidth="1"/>
    <col min="4483" max="4483" width="1" style="112" customWidth="1"/>
    <col min="4484" max="4484" width="11.7109375" style="112" customWidth="1"/>
    <col min="4485" max="4485" width="1" style="112" customWidth="1"/>
    <col min="4486" max="4486" width="12.7109375" style="112" customWidth="1"/>
    <col min="4487" max="4487" width="1" style="112" customWidth="1"/>
    <col min="4488" max="4488" width="12.140625" style="112" customWidth="1"/>
    <col min="4489" max="4489" width="0.140625" style="112" customWidth="1"/>
    <col min="4490" max="4724" width="9" style="112"/>
    <col min="4725" max="4726" width="1.7109375" style="112" customWidth="1"/>
    <col min="4727" max="4727" width="50.140625" style="112" customWidth="1"/>
    <col min="4728" max="4728" width="7.7109375" style="112" customWidth="1"/>
    <col min="4729" max="4729" width="1" style="112" customWidth="1"/>
    <col min="4730" max="4730" width="11.140625" style="112" customWidth="1"/>
    <col min="4731" max="4731" width="1" style="112" customWidth="1"/>
    <col min="4732" max="4732" width="13.140625" style="112" customWidth="1"/>
    <col min="4733" max="4733" width="1" style="112" customWidth="1"/>
    <col min="4734" max="4734" width="10.7109375" style="112" customWidth="1"/>
    <col min="4735" max="4735" width="1" style="112" customWidth="1"/>
    <col min="4736" max="4736" width="11.140625" style="112" customWidth="1"/>
    <col min="4737" max="4737" width="1" style="112" customWidth="1"/>
    <col min="4738" max="4738" width="15" style="112" customWidth="1"/>
    <col min="4739" max="4739" width="1" style="112" customWidth="1"/>
    <col min="4740" max="4740" width="11.7109375" style="112" customWidth="1"/>
    <col min="4741" max="4741" width="1" style="112" customWidth="1"/>
    <col min="4742" max="4742" width="12.7109375" style="112" customWidth="1"/>
    <col min="4743" max="4743" width="1" style="112" customWidth="1"/>
    <col min="4744" max="4744" width="12.140625" style="112" customWidth="1"/>
    <col min="4745" max="4745" width="0.140625" style="112" customWidth="1"/>
    <col min="4746" max="4980" width="9" style="112"/>
    <col min="4981" max="4982" width="1.7109375" style="112" customWidth="1"/>
    <col min="4983" max="4983" width="50.140625" style="112" customWidth="1"/>
    <col min="4984" max="4984" width="7.7109375" style="112" customWidth="1"/>
    <col min="4985" max="4985" width="1" style="112" customWidth="1"/>
    <col min="4986" max="4986" width="11.140625" style="112" customWidth="1"/>
    <col min="4987" max="4987" width="1" style="112" customWidth="1"/>
    <col min="4988" max="4988" width="13.140625" style="112" customWidth="1"/>
    <col min="4989" max="4989" width="1" style="112" customWidth="1"/>
    <col min="4990" max="4990" width="10.7109375" style="112" customWidth="1"/>
    <col min="4991" max="4991" width="1" style="112" customWidth="1"/>
    <col min="4992" max="4992" width="11.140625" style="112" customWidth="1"/>
    <col min="4993" max="4993" width="1" style="112" customWidth="1"/>
    <col min="4994" max="4994" width="15" style="112" customWidth="1"/>
    <col min="4995" max="4995" width="1" style="112" customWidth="1"/>
    <col min="4996" max="4996" width="11.7109375" style="112" customWidth="1"/>
    <col min="4997" max="4997" width="1" style="112" customWidth="1"/>
    <col min="4998" max="4998" width="12.7109375" style="112" customWidth="1"/>
    <col min="4999" max="4999" width="1" style="112" customWidth="1"/>
    <col min="5000" max="5000" width="12.140625" style="112" customWidth="1"/>
    <col min="5001" max="5001" width="0.140625" style="112" customWidth="1"/>
    <col min="5002" max="5236" width="9" style="112"/>
    <col min="5237" max="5238" width="1.7109375" style="112" customWidth="1"/>
    <col min="5239" max="5239" width="50.140625" style="112" customWidth="1"/>
    <col min="5240" max="5240" width="7.7109375" style="112" customWidth="1"/>
    <col min="5241" max="5241" width="1" style="112" customWidth="1"/>
    <col min="5242" max="5242" width="11.140625" style="112" customWidth="1"/>
    <col min="5243" max="5243" width="1" style="112" customWidth="1"/>
    <col min="5244" max="5244" width="13.140625" style="112" customWidth="1"/>
    <col min="5245" max="5245" width="1" style="112" customWidth="1"/>
    <col min="5246" max="5246" width="10.7109375" style="112" customWidth="1"/>
    <col min="5247" max="5247" width="1" style="112" customWidth="1"/>
    <col min="5248" max="5248" width="11.140625" style="112" customWidth="1"/>
    <col min="5249" max="5249" width="1" style="112" customWidth="1"/>
    <col min="5250" max="5250" width="15" style="112" customWidth="1"/>
    <col min="5251" max="5251" width="1" style="112" customWidth="1"/>
    <col min="5252" max="5252" width="11.7109375" style="112" customWidth="1"/>
    <col min="5253" max="5253" width="1" style="112" customWidth="1"/>
    <col min="5254" max="5254" width="12.7109375" style="112" customWidth="1"/>
    <col min="5255" max="5255" width="1" style="112" customWidth="1"/>
    <col min="5256" max="5256" width="12.140625" style="112" customWidth="1"/>
    <col min="5257" max="5257" width="0.140625" style="112" customWidth="1"/>
    <col min="5258" max="5492" width="9" style="112"/>
    <col min="5493" max="5494" width="1.7109375" style="112" customWidth="1"/>
    <col min="5495" max="5495" width="50.140625" style="112" customWidth="1"/>
    <col min="5496" max="5496" width="7.7109375" style="112" customWidth="1"/>
    <col min="5497" max="5497" width="1" style="112" customWidth="1"/>
    <col min="5498" max="5498" width="11.140625" style="112" customWidth="1"/>
    <col min="5499" max="5499" width="1" style="112" customWidth="1"/>
    <col min="5500" max="5500" width="13.140625" style="112" customWidth="1"/>
    <col min="5501" max="5501" width="1" style="112" customWidth="1"/>
    <col min="5502" max="5502" width="10.7109375" style="112" customWidth="1"/>
    <col min="5503" max="5503" width="1" style="112" customWidth="1"/>
    <col min="5504" max="5504" width="11.140625" style="112" customWidth="1"/>
    <col min="5505" max="5505" width="1" style="112" customWidth="1"/>
    <col min="5506" max="5506" width="15" style="112" customWidth="1"/>
    <col min="5507" max="5507" width="1" style="112" customWidth="1"/>
    <col min="5508" max="5508" width="11.7109375" style="112" customWidth="1"/>
    <col min="5509" max="5509" width="1" style="112" customWidth="1"/>
    <col min="5510" max="5510" width="12.7109375" style="112" customWidth="1"/>
    <col min="5511" max="5511" width="1" style="112" customWidth="1"/>
    <col min="5512" max="5512" width="12.140625" style="112" customWidth="1"/>
    <col min="5513" max="5513" width="0.140625" style="112" customWidth="1"/>
    <col min="5514" max="5748" width="9" style="112"/>
    <col min="5749" max="5750" width="1.7109375" style="112" customWidth="1"/>
    <col min="5751" max="5751" width="50.140625" style="112" customWidth="1"/>
    <col min="5752" max="5752" width="7.7109375" style="112" customWidth="1"/>
    <col min="5753" max="5753" width="1" style="112" customWidth="1"/>
    <col min="5754" max="5754" width="11.140625" style="112" customWidth="1"/>
    <col min="5755" max="5755" width="1" style="112" customWidth="1"/>
    <col min="5756" max="5756" width="13.140625" style="112" customWidth="1"/>
    <col min="5757" max="5757" width="1" style="112" customWidth="1"/>
    <col min="5758" max="5758" width="10.7109375" style="112" customWidth="1"/>
    <col min="5759" max="5759" width="1" style="112" customWidth="1"/>
    <col min="5760" max="5760" width="11.140625" style="112" customWidth="1"/>
    <col min="5761" max="5761" width="1" style="112" customWidth="1"/>
    <col min="5762" max="5762" width="15" style="112" customWidth="1"/>
    <col min="5763" max="5763" width="1" style="112" customWidth="1"/>
    <col min="5764" max="5764" width="11.7109375" style="112" customWidth="1"/>
    <col min="5765" max="5765" width="1" style="112" customWidth="1"/>
    <col min="5766" max="5766" width="12.7109375" style="112" customWidth="1"/>
    <col min="5767" max="5767" width="1" style="112" customWidth="1"/>
    <col min="5768" max="5768" width="12.140625" style="112" customWidth="1"/>
    <col min="5769" max="5769" width="0.140625" style="112" customWidth="1"/>
    <col min="5770" max="6004" width="9" style="112"/>
    <col min="6005" max="6006" width="1.7109375" style="112" customWidth="1"/>
    <col min="6007" max="6007" width="50.140625" style="112" customWidth="1"/>
    <col min="6008" max="6008" width="7.7109375" style="112" customWidth="1"/>
    <col min="6009" max="6009" width="1" style="112" customWidth="1"/>
    <col min="6010" max="6010" width="11.140625" style="112" customWidth="1"/>
    <col min="6011" max="6011" width="1" style="112" customWidth="1"/>
    <col min="6012" max="6012" width="13.140625" style="112" customWidth="1"/>
    <col min="6013" max="6013" width="1" style="112" customWidth="1"/>
    <col min="6014" max="6014" width="10.7109375" style="112" customWidth="1"/>
    <col min="6015" max="6015" width="1" style="112" customWidth="1"/>
    <col min="6016" max="6016" width="11.140625" style="112" customWidth="1"/>
    <col min="6017" max="6017" width="1" style="112" customWidth="1"/>
    <col min="6018" max="6018" width="15" style="112" customWidth="1"/>
    <col min="6019" max="6019" width="1" style="112" customWidth="1"/>
    <col min="6020" max="6020" width="11.7109375" style="112" customWidth="1"/>
    <col min="6021" max="6021" width="1" style="112" customWidth="1"/>
    <col min="6022" max="6022" width="12.7109375" style="112" customWidth="1"/>
    <col min="6023" max="6023" width="1" style="112" customWidth="1"/>
    <col min="6024" max="6024" width="12.140625" style="112" customWidth="1"/>
    <col min="6025" max="6025" width="0.140625" style="112" customWidth="1"/>
    <col min="6026" max="6260" width="9" style="112"/>
    <col min="6261" max="6262" width="1.7109375" style="112" customWidth="1"/>
    <col min="6263" max="6263" width="50.140625" style="112" customWidth="1"/>
    <col min="6264" max="6264" width="7.7109375" style="112" customWidth="1"/>
    <col min="6265" max="6265" width="1" style="112" customWidth="1"/>
    <col min="6266" max="6266" width="11.140625" style="112" customWidth="1"/>
    <col min="6267" max="6267" width="1" style="112" customWidth="1"/>
    <col min="6268" max="6268" width="13.140625" style="112" customWidth="1"/>
    <col min="6269" max="6269" width="1" style="112" customWidth="1"/>
    <col min="6270" max="6270" width="10.7109375" style="112" customWidth="1"/>
    <col min="6271" max="6271" width="1" style="112" customWidth="1"/>
    <col min="6272" max="6272" width="11.140625" style="112" customWidth="1"/>
    <col min="6273" max="6273" width="1" style="112" customWidth="1"/>
    <col min="6274" max="6274" width="15" style="112" customWidth="1"/>
    <col min="6275" max="6275" width="1" style="112" customWidth="1"/>
    <col min="6276" max="6276" width="11.7109375" style="112" customWidth="1"/>
    <col min="6277" max="6277" width="1" style="112" customWidth="1"/>
    <col min="6278" max="6278" width="12.7109375" style="112" customWidth="1"/>
    <col min="6279" max="6279" width="1" style="112" customWidth="1"/>
    <col min="6280" max="6280" width="12.140625" style="112" customWidth="1"/>
    <col min="6281" max="6281" width="0.140625" style="112" customWidth="1"/>
    <col min="6282" max="6516" width="9" style="112"/>
    <col min="6517" max="6518" width="1.7109375" style="112" customWidth="1"/>
    <col min="6519" max="6519" width="50.140625" style="112" customWidth="1"/>
    <col min="6520" max="6520" width="7.7109375" style="112" customWidth="1"/>
    <col min="6521" max="6521" width="1" style="112" customWidth="1"/>
    <col min="6522" max="6522" width="11.140625" style="112" customWidth="1"/>
    <col min="6523" max="6523" width="1" style="112" customWidth="1"/>
    <col min="6524" max="6524" width="13.140625" style="112" customWidth="1"/>
    <col min="6525" max="6525" width="1" style="112" customWidth="1"/>
    <col min="6526" max="6526" width="10.7109375" style="112" customWidth="1"/>
    <col min="6527" max="6527" width="1" style="112" customWidth="1"/>
    <col min="6528" max="6528" width="11.140625" style="112" customWidth="1"/>
    <col min="6529" max="6529" width="1" style="112" customWidth="1"/>
    <col min="6530" max="6530" width="15" style="112" customWidth="1"/>
    <col min="6531" max="6531" width="1" style="112" customWidth="1"/>
    <col min="6532" max="6532" width="11.7109375" style="112" customWidth="1"/>
    <col min="6533" max="6533" width="1" style="112" customWidth="1"/>
    <col min="6534" max="6534" width="12.7109375" style="112" customWidth="1"/>
    <col min="6535" max="6535" width="1" style="112" customWidth="1"/>
    <col min="6536" max="6536" width="12.140625" style="112" customWidth="1"/>
    <col min="6537" max="6537" width="0.140625" style="112" customWidth="1"/>
    <col min="6538" max="6772" width="9" style="112"/>
    <col min="6773" max="6774" width="1.7109375" style="112" customWidth="1"/>
    <col min="6775" max="6775" width="50.140625" style="112" customWidth="1"/>
    <col min="6776" max="6776" width="7.7109375" style="112" customWidth="1"/>
    <col min="6777" max="6777" width="1" style="112" customWidth="1"/>
    <col min="6778" max="6778" width="11.140625" style="112" customWidth="1"/>
    <col min="6779" max="6779" width="1" style="112" customWidth="1"/>
    <col min="6780" max="6780" width="13.140625" style="112" customWidth="1"/>
    <col min="6781" max="6781" width="1" style="112" customWidth="1"/>
    <col min="6782" max="6782" width="10.7109375" style="112" customWidth="1"/>
    <col min="6783" max="6783" width="1" style="112" customWidth="1"/>
    <col min="6784" max="6784" width="11.140625" style="112" customWidth="1"/>
    <col min="6785" max="6785" width="1" style="112" customWidth="1"/>
    <col min="6786" max="6786" width="15" style="112" customWidth="1"/>
    <col min="6787" max="6787" width="1" style="112" customWidth="1"/>
    <col min="6788" max="6788" width="11.7109375" style="112" customWidth="1"/>
    <col min="6789" max="6789" width="1" style="112" customWidth="1"/>
    <col min="6790" max="6790" width="12.7109375" style="112" customWidth="1"/>
    <col min="6791" max="6791" width="1" style="112" customWidth="1"/>
    <col min="6792" max="6792" width="12.140625" style="112" customWidth="1"/>
    <col min="6793" max="6793" width="0.140625" style="112" customWidth="1"/>
    <col min="6794" max="7028" width="9" style="112"/>
    <col min="7029" max="7030" width="1.7109375" style="112" customWidth="1"/>
    <col min="7031" max="7031" width="50.140625" style="112" customWidth="1"/>
    <col min="7032" max="7032" width="7.7109375" style="112" customWidth="1"/>
    <col min="7033" max="7033" width="1" style="112" customWidth="1"/>
    <col min="7034" max="7034" width="11.140625" style="112" customWidth="1"/>
    <col min="7035" max="7035" width="1" style="112" customWidth="1"/>
    <col min="7036" max="7036" width="13.140625" style="112" customWidth="1"/>
    <col min="7037" max="7037" width="1" style="112" customWidth="1"/>
    <col min="7038" max="7038" width="10.7109375" style="112" customWidth="1"/>
    <col min="7039" max="7039" width="1" style="112" customWidth="1"/>
    <col min="7040" max="7040" width="11.140625" style="112" customWidth="1"/>
    <col min="7041" max="7041" width="1" style="112" customWidth="1"/>
    <col min="7042" max="7042" width="15" style="112" customWidth="1"/>
    <col min="7043" max="7043" width="1" style="112" customWidth="1"/>
    <col min="7044" max="7044" width="11.7109375" style="112" customWidth="1"/>
    <col min="7045" max="7045" width="1" style="112" customWidth="1"/>
    <col min="7046" max="7046" width="12.7109375" style="112" customWidth="1"/>
    <col min="7047" max="7047" width="1" style="112" customWidth="1"/>
    <col min="7048" max="7048" width="12.140625" style="112" customWidth="1"/>
    <col min="7049" max="7049" width="0.140625" style="112" customWidth="1"/>
    <col min="7050" max="7284" width="9" style="112"/>
    <col min="7285" max="7286" width="1.7109375" style="112" customWidth="1"/>
    <col min="7287" max="7287" width="50.140625" style="112" customWidth="1"/>
    <col min="7288" max="7288" width="7.7109375" style="112" customWidth="1"/>
    <col min="7289" max="7289" width="1" style="112" customWidth="1"/>
    <col min="7290" max="7290" width="11.140625" style="112" customWidth="1"/>
    <col min="7291" max="7291" width="1" style="112" customWidth="1"/>
    <col min="7292" max="7292" width="13.140625" style="112" customWidth="1"/>
    <col min="7293" max="7293" width="1" style="112" customWidth="1"/>
    <col min="7294" max="7294" width="10.7109375" style="112" customWidth="1"/>
    <col min="7295" max="7295" width="1" style="112" customWidth="1"/>
    <col min="7296" max="7296" width="11.140625" style="112" customWidth="1"/>
    <col min="7297" max="7297" width="1" style="112" customWidth="1"/>
    <col min="7298" max="7298" width="15" style="112" customWidth="1"/>
    <col min="7299" max="7299" width="1" style="112" customWidth="1"/>
    <col min="7300" max="7300" width="11.7109375" style="112" customWidth="1"/>
    <col min="7301" max="7301" width="1" style="112" customWidth="1"/>
    <col min="7302" max="7302" width="12.7109375" style="112" customWidth="1"/>
    <col min="7303" max="7303" width="1" style="112" customWidth="1"/>
    <col min="7304" max="7304" width="12.140625" style="112" customWidth="1"/>
    <col min="7305" max="7305" width="0.140625" style="112" customWidth="1"/>
    <col min="7306" max="7540" width="9" style="112"/>
    <col min="7541" max="7542" width="1.7109375" style="112" customWidth="1"/>
    <col min="7543" max="7543" width="50.140625" style="112" customWidth="1"/>
    <col min="7544" max="7544" width="7.7109375" style="112" customWidth="1"/>
    <col min="7545" max="7545" width="1" style="112" customWidth="1"/>
    <col min="7546" max="7546" width="11.140625" style="112" customWidth="1"/>
    <col min="7547" max="7547" width="1" style="112" customWidth="1"/>
    <col min="7548" max="7548" width="13.140625" style="112" customWidth="1"/>
    <col min="7549" max="7549" width="1" style="112" customWidth="1"/>
    <col min="7550" max="7550" width="10.7109375" style="112" customWidth="1"/>
    <col min="7551" max="7551" width="1" style="112" customWidth="1"/>
    <col min="7552" max="7552" width="11.140625" style="112" customWidth="1"/>
    <col min="7553" max="7553" width="1" style="112" customWidth="1"/>
    <col min="7554" max="7554" width="15" style="112" customWidth="1"/>
    <col min="7555" max="7555" width="1" style="112" customWidth="1"/>
    <col min="7556" max="7556" width="11.7109375" style="112" customWidth="1"/>
    <col min="7557" max="7557" width="1" style="112" customWidth="1"/>
    <col min="7558" max="7558" width="12.7109375" style="112" customWidth="1"/>
    <col min="7559" max="7559" width="1" style="112" customWidth="1"/>
    <col min="7560" max="7560" width="12.140625" style="112" customWidth="1"/>
    <col min="7561" max="7561" width="0.140625" style="112" customWidth="1"/>
    <col min="7562" max="7796" width="9" style="112"/>
    <col min="7797" max="7798" width="1.7109375" style="112" customWidth="1"/>
    <col min="7799" max="7799" width="50.140625" style="112" customWidth="1"/>
    <col min="7800" max="7800" width="7.7109375" style="112" customWidth="1"/>
    <col min="7801" max="7801" width="1" style="112" customWidth="1"/>
    <col min="7802" max="7802" width="11.140625" style="112" customWidth="1"/>
    <col min="7803" max="7803" width="1" style="112" customWidth="1"/>
    <col min="7804" max="7804" width="13.140625" style="112" customWidth="1"/>
    <col min="7805" max="7805" width="1" style="112" customWidth="1"/>
    <col min="7806" max="7806" width="10.7109375" style="112" customWidth="1"/>
    <col min="7807" max="7807" width="1" style="112" customWidth="1"/>
    <col min="7808" max="7808" width="11.140625" style="112" customWidth="1"/>
    <col min="7809" max="7809" width="1" style="112" customWidth="1"/>
    <col min="7810" max="7810" width="15" style="112" customWidth="1"/>
    <col min="7811" max="7811" width="1" style="112" customWidth="1"/>
    <col min="7812" max="7812" width="11.7109375" style="112" customWidth="1"/>
    <col min="7813" max="7813" width="1" style="112" customWidth="1"/>
    <col min="7814" max="7814" width="12.7109375" style="112" customWidth="1"/>
    <col min="7815" max="7815" width="1" style="112" customWidth="1"/>
    <col min="7816" max="7816" width="12.140625" style="112" customWidth="1"/>
    <col min="7817" max="7817" width="0.140625" style="112" customWidth="1"/>
    <col min="7818" max="8052" width="9" style="112"/>
    <col min="8053" max="8054" width="1.7109375" style="112" customWidth="1"/>
    <col min="8055" max="8055" width="50.140625" style="112" customWidth="1"/>
    <col min="8056" max="8056" width="7.7109375" style="112" customWidth="1"/>
    <col min="8057" max="8057" width="1" style="112" customWidth="1"/>
    <col min="8058" max="8058" width="11.140625" style="112" customWidth="1"/>
    <col min="8059" max="8059" width="1" style="112" customWidth="1"/>
    <col min="8060" max="8060" width="13.140625" style="112" customWidth="1"/>
    <col min="8061" max="8061" width="1" style="112" customWidth="1"/>
    <col min="8062" max="8062" width="10.7109375" style="112" customWidth="1"/>
    <col min="8063" max="8063" width="1" style="112" customWidth="1"/>
    <col min="8064" max="8064" width="11.140625" style="112" customWidth="1"/>
    <col min="8065" max="8065" width="1" style="112" customWidth="1"/>
    <col min="8066" max="8066" width="15" style="112" customWidth="1"/>
    <col min="8067" max="8067" width="1" style="112" customWidth="1"/>
    <col min="8068" max="8068" width="11.7109375" style="112" customWidth="1"/>
    <col min="8069" max="8069" width="1" style="112" customWidth="1"/>
    <col min="8070" max="8070" width="12.7109375" style="112" customWidth="1"/>
    <col min="8071" max="8071" width="1" style="112" customWidth="1"/>
    <col min="8072" max="8072" width="12.140625" style="112" customWidth="1"/>
    <col min="8073" max="8073" width="0.140625" style="112" customWidth="1"/>
    <col min="8074" max="8308" width="9" style="112"/>
    <col min="8309" max="8310" width="1.7109375" style="112" customWidth="1"/>
    <col min="8311" max="8311" width="50.140625" style="112" customWidth="1"/>
    <col min="8312" max="8312" width="7.7109375" style="112" customWidth="1"/>
    <col min="8313" max="8313" width="1" style="112" customWidth="1"/>
    <col min="8314" max="8314" width="11.140625" style="112" customWidth="1"/>
    <col min="8315" max="8315" width="1" style="112" customWidth="1"/>
    <col min="8316" max="8316" width="13.140625" style="112" customWidth="1"/>
    <col min="8317" max="8317" width="1" style="112" customWidth="1"/>
    <col min="8318" max="8318" width="10.7109375" style="112" customWidth="1"/>
    <col min="8319" max="8319" width="1" style="112" customWidth="1"/>
    <col min="8320" max="8320" width="11.140625" style="112" customWidth="1"/>
    <col min="8321" max="8321" width="1" style="112" customWidth="1"/>
    <col min="8322" max="8322" width="15" style="112" customWidth="1"/>
    <col min="8323" max="8323" width="1" style="112" customWidth="1"/>
    <col min="8324" max="8324" width="11.7109375" style="112" customWidth="1"/>
    <col min="8325" max="8325" width="1" style="112" customWidth="1"/>
    <col min="8326" max="8326" width="12.7109375" style="112" customWidth="1"/>
    <col min="8327" max="8327" width="1" style="112" customWidth="1"/>
    <col min="8328" max="8328" width="12.140625" style="112" customWidth="1"/>
    <col min="8329" max="8329" width="0.140625" style="112" customWidth="1"/>
    <col min="8330" max="8564" width="9" style="112"/>
    <col min="8565" max="8566" width="1.7109375" style="112" customWidth="1"/>
    <col min="8567" max="8567" width="50.140625" style="112" customWidth="1"/>
    <col min="8568" max="8568" width="7.7109375" style="112" customWidth="1"/>
    <col min="8569" max="8569" width="1" style="112" customWidth="1"/>
    <col min="8570" max="8570" width="11.140625" style="112" customWidth="1"/>
    <col min="8571" max="8571" width="1" style="112" customWidth="1"/>
    <col min="8572" max="8572" width="13.140625" style="112" customWidth="1"/>
    <col min="8573" max="8573" width="1" style="112" customWidth="1"/>
    <col min="8574" max="8574" width="10.7109375" style="112" customWidth="1"/>
    <col min="8575" max="8575" width="1" style="112" customWidth="1"/>
    <col min="8576" max="8576" width="11.140625" style="112" customWidth="1"/>
    <col min="8577" max="8577" width="1" style="112" customWidth="1"/>
    <col min="8578" max="8578" width="15" style="112" customWidth="1"/>
    <col min="8579" max="8579" width="1" style="112" customWidth="1"/>
    <col min="8580" max="8580" width="11.7109375" style="112" customWidth="1"/>
    <col min="8581" max="8581" width="1" style="112" customWidth="1"/>
    <col min="8582" max="8582" width="12.7109375" style="112" customWidth="1"/>
    <col min="8583" max="8583" width="1" style="112" customWidth="1"/>
    <col min="8584" max="8584" width="12.140625" style="112" customWidth="1"/>
    <col min="8585" max="8585" width="0.140625" style="112" customWidth="1"/>
    <col min="8586" max="8820" width="9" style="112"/>
    <col min="8821" max="8822" width="1.7109375" style="112" customWidth="1"/>
    <col min="8823" max="8823" width="50.140625" style="112" customWidth="1"/>
    <col min="8824" max="8824" width="7.7109375" style="112" customWidth="1"/>
    <col min="8825" max="8825" width="1" style="112" customWidth="1"/>
    <col min="8826" max="8826" width="11.140625" style="112" customWidth="1"/>
    <col min="8827" max="8827" width="1" style="112" customWidth="1"/>
    <col min="8828" max="8828" width="13.140625" style="112" customWidth="1"/>
    <col min="8829" max="8829" width="1" style="112" customWidth="1"/>
    <col min="8830" max="8830" width="10.7109375" style="112" customWidth="1"/>
    <col min="8831" max="8831" width="1" style="112" customWidth="1"/>
    <col min="8832" max="8832" width="11.140625" style="112" customWidth="1"/>
    <col min="8833" max="8833" width="1" style="112" customWidth="1"/>
    <col min="8834" max="8834" width="15" style="112" customWidth="1"/>
    <col min="8835" max="8835" width="1" style="112" customWidth="1"/>
    <col min="8836" max="8836" width="11.7109375" style="112" customWidth="1"/>
    <col min="8837" max="8837" width="1" style="112" customWidth="1"/>
    <col min="8838" max="8838" width="12.7109375" style="112" customWidth="1"/>
    <col min="8839" max="8839" width="1" style="112" customWidth="1"/>
    <col min="8840" max="8840" width="12.140625" style="112" customWidth="1"/>
    <col min="8841" max="8841" width="0.140625" style="112" customWidth="1"/>
    <col min="8842" max="9076" width="9" style="112"/>
    <col min="9077" max="9078" width="1.7109375" style="112" customWidth="1"/>
    <col min="9079" max="9079" width="50.140625" style="112" customWidth="1"/>
    <col min="9080" max="9080" width="7.7109375" style="112" customWidth="1"/>
    <col min="9081" max="9081" width="1" style="112" customWidth="1"/>
    <col min="9082" max="9082" width="11.140625" style="112" customWidth="1"/>
    <col min="9083" max="9083" width="1" style="112" customWidth="1"/>
    <col min="9084" max="9084" width="13.140625" style="112" customWidth="1"/>
    <col min="9085" max="9085" width="1" style="112" customWidth="1"/>
    <col min="9086" max="9086" width="10.7109375" style="112" customWidth="1"/>
    <col min="9087" max="9087" width="1" style="112" customWidth="1"/>
    <col min="9088" max="9088" width="11.140625" style="112" customWidth="1"/>
    <col min="9089" max="9089" width="1" style="112" customWidth="1"/>
    <col min="9090" max="9090" width="15" style="112" customWidth="1"/>
    <col min="9091" max="9091" width="1" style="112" customWidth="1"/>
    <col min="9092" max="9092" width="11.7109375" style="112" customWidth="1"/>
    <col min="9093" max="9093" width="1" style="112" customWidth="1"/>
    <col min="9094" max="9094" width="12.7109375" style="112" customWidth="1"/>
    <col min="9095" max="9095" width="1" style="112" customWidth="1"/>
    <col min="9096" max="9096" width="12.140625" style="112" customWidth="1"/>
    <col min="9097" max="9097" width="0.140625" style="112" customWidth="1"/>
    <col min="9098" max="9332" width="9" style="112"/>
    <col min="9333" max="9334" width="1.7109375" style="112" customWidth="1"/>
    <col min="9335" max="9335" width="50.140625" style="112" customWidth="1"/>
    <col min="9336" max="9336" width="7.7109375" style="112" customWidth="1"/>
    <col min="9337" max="9337" width="1" style="112" customWidth="1"/>
    <col min="9338" max="9338" width="11.140625" style="112" customWidth="1"/>
    <col min="9339" max="9339" width="1" style="112" customWidth="1"/>
    <col min="9340" max="9340" width="13.140625" style="112" customWidth="1"/>
    <col min="9341" max="9341" width="1" style="112" customWidth="1"/>
    <col min="9342" max="9342" width="10.7109375" style="112" customWidth="1"/>
    <col min="9343" max="9343" width="1" style="112" customWidth="1"/>
    <col min="9344" max="9344" width="11.140625" style="112" customWidth="1"/>
    <col min="9345" max="9345" width="1" style="112" customWidth="1"/>
    <col min="9346" max="9346" width="15" style="112" customWidth="1"/>
    <col min="9347" max="9347" width="1" style="112" customWidth="1"/>
    <col min="9348" max="9348" width="11.7109375" style="112" customWidth="1"/>
    <col min="9349" max="9349" width="1" style="112" customWidth="1"/>
    <col min="9350" max="9350" width="12.7109375" style="112" customWidth="1"/>
    <col min="9351" max="9351" width="1" style="112" customWidth="1"/>
    <col min="9352" max="9352" width="12.140625" style="112" customWidth="1"/>
    <col min="9353" max="9353" width="0.140625" style="112" customWidth="1"/>
    <col min="9354" max="9588" width="9" style="112"/>
    <col min="9589" max="9590" width="1.7109375" style="112" customWidth="1"/>
    <col min="9591" max="9591" width="50.140625" style="112" customWidth="1"/>
    <col min="9592" max="9592" width="7.7109375" style="112" customWidth="1"/>
    <col min="9593" max="9593" width="1" style="112" customWidth="1"/>
    <col min="9594" max="9594" width="11.140625" style="112" customWidth="1"/>
    <col min="9595" max="9595" width="1" style="112" customWidth="1"/>
    <col min="9596" max="9596" width="13.140625" style="112" customWidth="1"/>
    <col min="9597" max="9597" width="1" style="112" customWidth="1"/>
    <col min="9598" max="9598" width="10.7109375" style="112" customWidth="1"/>
    <col min="9599" max="9599" width="1" style="112" customWidth="1"/>
    <col min="9600" max="9600" width="11.140625" style="112" customWidth="1"/>
    <col min="9601" max="9601" width="1" style="112" customWidth="1"/>
    <col min="9602" max="9602" width="15" style="112" customWidth="1"/>
    <col min="9603" max="9603" width="1" style="112" customWidth="1"/>
    <col min="9604" max="9604" width="11.7109375" style="112" customWidth="1"/>
    <col min="9605" max="9605" width="1" style="112" customWidth="1"/>
    <col min="9606" max="9606" width="12.7109375" style="112" customWidth="1"/>
    <col min="9607" max="9607" width="1" style="112" customWidth="1"/>
    <col min="9608" max="9608" width="12.140625" style="112" customWidth="1"/>
    <col min="9609" max="9609" width="0.140625" style="112" customWidth="1"/>
    <col min="9610" max="9844" width="9" style="112"/>
    <col min="9845" max="9846" width="1.7109375" style="112" customWidth="1"/>
    <col min="9847" max="9847" width="50.140625" style="112" customWidth="1"/>
    <col min="9848" max="9848" width="7.7109375" style="112" customWidth="1"/>
    <col min="9849" max="9849" width="1" style="112" customWidth="1"/>
    <col min="9850" max="9850" width="11.140625" style="112" customWidth="1"/>
    <col min="9851" max="9851" width="1" style="112" customWidth="1"/>
    <col min="9852" max="9852" width="13.140625" style="112" customWidth="1"/>
    <col min="9853" max="9853" width="1" style="112" customWidth="1"/>
    <col min="9854" max="9854" width="10.7109375" style="112" customWidth="1"/>
    <col min="9855" max="9855" width="1" style="112" customWidth="1"/>
    <col min="9856" max="9856" width="11.140625" style="112" customWidth="1"/>
    <col min="9857" max="9857" width="1" style="112" customWidth="1"/>
    <col min="9858" max="9858" width="15" style="112" customWidth="1"/>
    <col min="9859" max="9859" width="1" style="112" customWidth="1"/>
    <col min="9860" max="9860" width="11.7109375" style="112" customWidth="1"/>
    <col min="9861" max="9861" width="1" style="112" customWidth="1"/>
    <col min="9862" max="9862" width="12.7109375" style="112" customWidth="1"/>
    <col min="9863" max="9863" width="1" style="112" customWidth="1"/>
    <col min="9864" max="9864" width="12.140625" style="112" customWidth="1"/>
    <col min="9865" max="9865" width="0.140625" style="112" customWidth="1"/>
    <col min="9866" max="10100" width="9" style="112"/>
    <col min="10101" max="10102" width="1.7109375" style="112" customWidth="1"/>
    <col min="10103" max="10103" width="50.140625" style="112" customWidth="1"/>
    <col min="10104" max="10104" width="7.7109375" style="112" customWidth="1"/>
    <col min="10105" max="10105" width="1" style="112" customWidth="1"/>
    <col min="10106" max="10106" width="11.140625" style="112" customWidth="1"/>
    <col min="10107" max="10107" width="1" style="112" customWidth="1"/>
    <col min="10108" max="10108" width="13.140625" style="112" customWidth="1"/>
    <col min="10109" max="10109" width="1" style="112" customWidth="1"/>
    <col min="10110" max="10110" width="10.7109375" style="112" customWidth="1"/>
    <col min="10111" max="10111" width="1" style="112" customWidth="1"/>
    <col min="10112" max="10112" width="11.140625" style="112" customWidth="1"/>
    <col min="10113" max="10113" width="1" style="112" customWidth="1"/>
    <col min="10114" max="10114" width="15" style="112" customWidth="1"/>
    <col min="10115" max="10115" width="1" style="112" customWidth="1"/>
    <col min="10116" max="10116" width="11.7109375" style="112" customWidth="1"/>
    <col min="10117" max="10117" width="1" style="112" customWidth="1"/>
    <col min="10118" max="10118" width="12.7109375" style="112" customWidth="1"/>
    <col min="10119" max="10119" width="1" style="112" customWidth="1"/>
    <col min="10120" max="10120" width="12.140625" style="112" customWidth="1"/>
    <col min="10121" max="10121" width="0.140625" style="112" customWidth="1"/>
    <col min="10122" max="10356" width="9" style="112"/>
    <col min="10357" max="10358" width="1.7109375" style="112" customWidth="1"/>
    <col min="10359" max="10359" width="50.140625" style="112" customWidth="1"/>
    <col min="10360" max="10360" width="7.7109375" style="112" customWidth="1"/>
    <col min="10361" max="10361" width="1" style="112" customWidth="1"/>
    <col min="10362" max="10362" width="11.140625" style="112" customWidth="1"/>
    <col min="10363" max="10363" width="1" style="112" customWidth="1"/>
    <col min="10364" max="10364" width="13.140625" style="112" customWidth="1"/>
    <col min="10365" max="10365" width="1" style="112" customWidth="1"/>
    <col min="10366" max="10366" width="10.7109375" style="112" customWidth="1"/>
    <col min="10367" max="10367" width="1" style="112" customWidth="1"/>
    <col min="10368" max="10368" width="11.140625" style="112" customWidth="1"/>
    <col min="10369" max="10369" width="1" style="112" customWidth="1"/>
    <col min="10370" max="10370" width="15" style="112" customWidth="1"/>
    <col min="10371" max="10371" width="1" style="112" customWidth="1"/>
    <col min="10372" max="10372" width="11.7109375" style="112" customWidth="1"/>
    <col min="10373" max="10373" width="1" style="112" customWidth="1"/>
    <col min="10374" max="10374" width="12.7109375" style="112" customWidth="1"/>
    <col min="10375" max="10375" width="1" style="112" customWidth="1"/>
    <col min="10376" max="10376" width="12.140625" style="112" customWidth="1"/>
    <col min="10377" max="10377" width="0.140625" style="112" customWidth="1"/>
    <col min="10378" max="10612" width="9" style="112"/>
    <col min="10613" max="10614" width="1.7109375" style="112" customWidth="1"/>
    <col min="10615" max="10615" width="50.140625" style="112" customWidth="1"/>
    <col min="10616" max="10616" width="7.7109375" style="112" customWidth="1"/>
    <col min="10617" max="10617" width="1" style="112" customWidth="1"/>
    <col min="10618" max="10618" width="11.140625" style="112" customWidth="1"/>
    <col min="10619" max="10619" width="1" style="112" customWidth="1"/>
    <col min="10620" max="10620" width="13.140625" style="112" customWidth="1"/>
    <col min="10621" max="10621" width="1" style="112" customWidth="1"/>
    <col min="10622" max="10622" width="10.7109375" style="112" customWidth="1"/>
    <col min="10623" max="10623" width="1" style="112" customWidth="1"/>
    <col min="10624" max="10624" width="11.140625" style="112" customWidth="1"/>
    <col min="10625" max="10625" width="1" style="112" customWidth="1"/>
    <col min="10626" max="10626" width="15" style="112" customWidth="1"/>
    <col min="10627" max="10627" width="1" style="112" customWidth="1"/>
    <col min="10628" max="10628" width="11.7109375" style="112" customWidth="1"/>
    <col min="10629" max="10629" width="1" style="112" customWidth="1"/>
    <col min="10630" max="10630" width="12.7109375" style="112" customWidth="1"/>
    <col min="10631" max="10631" width="1" style="112" customWidth="1"/>
    <col min="10632" max="10632" width="12.140625" style="112" customWidth="1"/>
    <col min="10633" max="10633" width="0.140625" style="112" customWidth="1"/>
    <col min="10634" max="10868" width="9" style="112"/>
    <col min="10869" max="10870" width="1.7109375" style="112" customWidth="1"/>
    <col min="10871" max="10871" width="50.140625" style="112" customWidth="1"/>
    <col min="10872" max="10872" width="7.7109375" style="112" customWidth="1"/>
    <col min="10873" max="10873" width="1" style="112" customWidth="1"/>
    <col min="10874" max="10874" width="11.140625" style="112" customWidth="1"/>
    <col min="10875" max="10875" width="1" style="112" customWidth="1"/>
    <col min="10876" max="10876" width="13.140625" style="112" customWidth="1"/>
    <col min="10877" max="10877" width="1" style="112" customWidth="1"/>
    <col min="10878" max="10878" width="10.7109375" style="112" customWidth="1"/>
    <col min="10879" max="10879" width="1" style="112" customWidth="1"/>
    <col min="10880" max="10880" width="11.140625" style="112" customWidth="1"/>
    <col min="10881" max="10881" width="1" style="112" customWidth="1"/>
    <col min="10882" max="10882" width="15" style="112" customWidth="1"/>
    <col min="10883" max="10883" width="1" style="112" customWidth="1"/>
    <col min="10884" max="10884" width="11.7109375" style="112" customWidth="1"/>
    <col min="10885" max="10885" width="1" style="112" customWidth="1"/>
    <col min="10886" max="10886" width="12.7109375" style="112" customWidth="1"/>
    <col min="10887" max="10887" width="1" style="112" customWidth="1"/>
    <col min="10888" max="10888" width="12.140625" style="112" customWidth="1"/>
    <col min="10889" max="10889" width="0.140625" style="112" customWidth="1"/>
    <col min="10890" max="11124" width="9" style="112"/>
    <col min="11125" max="11126" width="1.7109375" style="112" customWidth="1"/>
    <col min="11127" max="11127" width="50.140625" style="112" customWidth="1"/>
    <col min="11128" max="11128" width="7.7109375" style="112" customWidth="1"/>
    <col min="11129" max="11129" width="1" style="112" customWidth="1"/>
    <col min="11130" max="11130" width="11.140625" style="112" customWidth="1"/>
    <col min="11131" max="11131" width="1" style="112" customWidth="1"/>
    <col min="11132" max="11132" width="13.140625" style="112" customWidth="1"/>
    <col min="11133" max="11133" width="1" style="112" customWidth="1"/>
    <col min="11134" max="11134" width="10.7109375" style="112" customWidth="1"/>
    <col min="11135" max="11135" width="1" style="112" customWidth="1"/>
    <col min="11136" max="11136" width="11.140625" style="112" customWidth="1"/>
    <col min="11137" max="11137" width="1" style="112" customWidth="1"/>
    <col min="11138" max="11138" width="15" style="112" customWidth="1"/>
    <col min="11139" max="11139" width="1" style="112" customWidth="1"/>
    <col min="11140" max="11140" width="11.7109375" style="112" customWidth="1"/>
    <col min="11141" max="11141" width="1" style="112" customWidth="1"/>
    <col min="11142" max="11142" width="12.7109375" style="112" customWidth="1"/>
    <col min="11143" max="11143" width="1" style="112" customWidth="1"/>
    <col min="11144" max="11144" width="12.140625" style="112" customWidth="1"/>
    <col min="11145" max="11145" width="0.140625" style="112" customWidth="1"/>
    <col min="11146" max="11380" width="9" style="112"/>
    <col min="11381" max="11382" width="1.7109375" style="112" customWidth="1"/>
    <col min="11383" max="11383" width="50.140625" style="112" customWidth="1"/>
    <col min="11384" max="11384" width="7.7109375" style="112" customWidth="1"/>
    <col min="11385" max="11385" width="1" style="112" customWidth="1"/>
    <col min="11386" max="11386" width="11.140625" style="112" customWidth="1"/>
    <col min="11387" max="11387" width="1" style="112" customWidth="1"/>
    <col min="11388" max="11388" width="13.140625" style="112" customWidth="1"/>
    <col min="11389" max="11389" width="1" style="112" customWidth="1"/>
    <col min="11390" max="11390" width="10.7109375" style="112" customWidth="1"/>
    <col min="11391" max="11391" width="1" style="112" customWidth="1"/>
    <col min="11392" max="11392" width="11.140625" style="112" customWidth="1"/>
    <col min="11393" max="11393" width="1" style="112" customWidth="1"/>
    <col min="11394" max="11394" width="15" style="112" customWidth="1"/>
    <col min="11395" max="11395" width="1" style="112" customWidth="1"/>
    <col min="11396" max="11396" width="11.7109375" style="112" customWidth="1"/>
    <col min="11397" max="11397" width="1" style="112" customWidth="1"/>
    <col min="11398" max="11398" width="12.7109375" style="112" customWidth="1"/>
    <col min="11399" max="11399" width="1" style="112" customWidth="1"/>
    <col min="11400" max="11400" width="12.140625" style="112" customWidth="1"/>
    <col min="11401" max="11401" width="0.140625" style="112" customWidth="1"/>
    <col min="11402" max="11636" width="9" style="112"/>
    <col min="11637" max="11638" width="1.7109375" style="112" customWidth="1"/>
    <col min="11639" max="11639" width="50.140625" style="112" customWidth="1"/>
    <col min="11640" max="11640" width="7.7109375" style="112" customWidth="1"/>
    <col min="11641" max="11641" width="1" style="112" customWidth="1"/>
    <col min="11642" max="11642" width="11.140625" style="112" customWidth="1"/>
    <col min="11643" max="11643" width="1" style="112" customWidth="1"/>
    <col min="11644" max="11644" width="13.140625" style="112" customWidth="1"/>
    <col min="11645" max="11645" width="1" style="112" customWidth="1"/>
    <col min="11646" max="11646" width="10.7109375" style="112" customWidth="1"/>
    <col min="11647" max="11647" width="1" style="112" customWidth="1"/>
    <col min="11648" max="11648" width="11.140625" style="112" customWidth="1"/>
    <col min="11649" max="11649" width="1" style="112" customWidth="1"/>
    <col min="11650" max="11650" width="15" style="112" customWidth="1"/>
    <col min="11651" max="11651" width="1" style="112" customWidth="1"/>
    <col min="11652" max="11652" width="11.7109375" style="112" customWidth="1"/>
    <col min="11653" max="11653" width="1" style="112" customWidth="1"/>
    <col min="11654" max="11654" width="12.7109375" style="112" customWidth="1"/>
    <col min="11655" max="11655" width="1" style="112" customWidth="1"/>
    <col min="11656" max="11656" width="12.140625" style="112" customWidth="1"/>
    <col min="11657" max="11657" width="0.140625" style="112" customWidth="1"/>
    <col min="11658" max="11892" width="9" style="112"/>
    <col min="11893" max="11894" width="1.7109375" style="112" customWidth="1"/>
    <col min="11895" max="11895" width="50.140625" style="112" customWidth="1"/>
    <col min="11896" max="11896" width="7.7109375" style="112" customWidth="1"/>
    <col min="11897" max="11897" width="1" style="112" customWidth="1"/>
    <col min="11898" max="11898" width="11.140625" style="112" customWidth="1"/>
    <col min="11899" max="11899" width="1" style="112" customWidth="1"/>
    <col min="11900" max="11900" width="13.140625" style="112" customWidth="1"/>
    <col min="11901" max="11901" width="1" style="112" customWidth="1"/>
    <col min="11902" max="11902" width="10.7109375" style="112" customWidth="1"/>
    <col min="11903" max="11903" width="1" style="112" customWidth="1"/>
    <col min="11904" max="11904" width="11.140625" style="112" customWidth="1"/>
    <col min="11905" max="11905" width="1" style="112" customWidth="1"/>
    <col min="11906" max="11906" width="15" style="112" customWidth="1"/>
    <col min="11907" max="11907" width="1" style="112" customWidth="1"/>
    <col min="11908" max="11908" width="11.7109375" style="112" customWidth="1"/>
    <col min="11909" max="11909" width="1" style="112" customWidth="1"/>
    <col min="11910" max="11910" width="12.7109375" style="112" customWidth="1"/>
    <col min="11911" max="11911" width="1" style="112" customWidth="1"/>
    <col min="11912" max="11912" width="12.140625" style="112" customWidth="1"/>
    <col min="11913" max="11913" width="0.140625" style="112" customWidth="1"/>
    <col min="11914" max="12148" width="9" style="112"/>
    <col min="12149" max="12150" width="1.7109375" style="112" customWidth="1"/>
    <col min="12151" max="12151" width="50.140625" style="112" customWidth="1"/>
    <col min="12152" max="12152" width="7.7109375" style="112" customWidth="1"/>
    <col min="12153" max="12153" width="1" style="112" customWidth="1"/>
    <col min="12154" max="12154" width="11.140625" style="112" customWidth="1"/>
    <col min="12155" max="12155" width="1" style="112" customWidth="1"/>
    <col min="12156" max="12156" width="13.140625" style="112" customWidth="1"/>
    <col min="12157" max="12157" width="1" style="112" customWidth="1"/>
    <col min="12158" max="12158" width="10.7109375" style="112" customWidth="1"/>
    <col min="12159" max="12159" width="1" style="112" customWidth="1"/>
    <col min="12160" max="12160" width="11.140625" style="112" customWidth="1"/>
    <col min="12161" max="12161" width="1" style="112" customWidth="1"/>
    <col min="12162" max="12162" width="15" style="112" customWidth="1"/>
    <col min="12163" max="12163" width="1" style="112" customWidth="1"/>
    <col min="12164" max="12164" width="11.7109375" style="112" customWidth="1"/>
    <col min="12165" max="12165" width="1" style="112" customWidth="1"/>
    <col min="12166" max="12166" width="12.7109375" style="112" customWidth="1"/>
    <col min="12167" max="12167" width="1" style="112" customWidth="1"/>
    <col min="12168" max="12168" width="12.140625" style="112" customWidth="1"/>
    <col min="12169" max="12169" width="0.140625" style="112" customWidth="1"/>
    <col min="12170" max="12404" width="9" style="112"/>
    <col min="12405" max="12406" width="1.7109375" style="112" customWidth="1"/>
    <col min="12407" max="12407" width="50.140625" style="112" customWidth="1"/>
    <col min="12408" max="12408" width="7.7109375" style="112" customWidth="1"/>
    <col min="12409" max="12409" width="1" style="112" customWidth="1"/>
    <col min="12410" max="12410" width="11.140625" style="112" customWidth="1"/>
    <col min="12411" max="12411" width="1" style="112" customWidth="1"/>
    <col min="12412" max="12412" width="13.140625" style="112" customWidth="1"/>
    <col min="12413" max="12413" width="1" style="112" customWidth="1"/>
    <col min="12414" max="12414" width="10.7109375" style="112" customWidth="1"/>
    <col min="12415" max="12415" width="1" style="112" customWidth="1"/>
    <col min="12416" max="12416" width="11.140625" style="112" customWidth="1"/>
    <col min="12417" max="12417" width="1" style="112" customWidth="1"/>
    <col min="12418" max="12418" width="15" style="112" customWidth="1"/>
    <col min="12419" max="12419" width="1" style="112" customWidth="1"/>
    <col min="12420" max="12420" width="11.7109375" style="112" customWidth="1"/>
    <col min="12421" max="12421" width="1" style="112" customWidth="1"/>
    <col min="12422" max="12422" width="12.7109375" style="112" customWidth="1"/>
    <col min="12423" max="12423" width="1" style="112" customWidth="1"/>
    <col min="12424" max="12424" width="12.140625" style="112" customWidth="1"/>
    <col min="12425" max="12425" width="0.140625" style="112" customWidth="1"/>
    <col min="12426" max="12660" width="9" style="112"/>
    <col min="12661" max="12662" width="1.7109375" style="112" customWidth="1"/>
    <col min="12663" max="12663" width="50.140625" style="112" customWidth="1"/>
    <col min="12664" max="12664" width="7.7109375" style="112" customWidth="1"/>
    <col min="12665" max="12665" width="1" style="112" customWidth="1"/>
    <col min="12666" max="12666" width="11.140625" style="112" customWidth="1"/>
    <col min="12667" max="12667" width="1" style="112" customWidth="1"/>
    <col min="12668" max="12668" width="13.140625" style="112" customWidth="1"/>
    <col min="12669" max="12669" width="1" style="112" customWidth="1"/>
    <col min="12670" max="12670" width="10.7109375" style="112" customWidth="1"/>
    <col min="12671" max="12671" width="1" style="112" customWidth="1"/>
    <col min="12672" max="12672" width="11.140625" style="112" customWidth="1"/>
    <col min="12673" max="12673" width="1" style="112" customWidth="1"/>
    <col min="12674" max="12674" width="15" style="112" customWidth="1"/>
    <col min="12675" max="12675" width="1" style="112" customWidth="1"/>
    <col min="12676" max="12676" width="11.7109375" style="112" customWidth="1"/>
    <col min="12677" max="12677" width="1" style="112" customWidth="1"/>
    <col min="12678" max="12678" width="12.7109375" style="112" customWidth="1"/>
    <col min="12679" max="12679" width="1" style="112" customWidth="1"/>
    <col min="12680" max="12680" width="12.140625" style="112" customWidth="1"/>
    <col min="12681" max="12681" width="0.140625" style="112" customWidth="1"/>
    <col min="12682" max="12916" width="9" style="112"/>
    <col min="12917" max="12918" width="1.7109375" style="112" customWidth="1"/>
    <col min="12919" max="12919" width="50.140625" style="112" customWidth="1"/>
    <col min="12920" max="12920" width="7.7109375" style="112" customWidth="1"/>
    <col min="12921" max="12921" width="1" style="112" customWidth="1"/>
    <col min="12922" max="12922" width="11.140625" style="112" customWidth="1"/>
    <col min="12923" max="12923" width="1" style="112" customWidth="1"/>
    <col min="12924" max="12924" width="13.140625" style="112" customWidth="1"/>
    <col min="12925" max="12925" width="1" style="112" customWidth="1"/>
    <col min="12926" max="12926" width="10.7109375" style="112" customWidth="1"/>
    <col min="12927" max="12927" width="1" style="112" customWidth="1"/>
    <col min="12928" max="12928" width="11.140625" style="112" customWidth="1"/>
    <col min="12929" max="12929" width="1" style="112" customWidth="1"/>
    <col min="12930" max="12930" width="15" style="112" customWidth="1"/>
    <col min="12931" max="12931" width="1" style="112" customWidth="1"/>
    <col min="12932" max="12932" width="11.7109375" style="112" customWidth="1"/>
    <col min="12933" max="12933" width="1" style="112" customWidth="1"/>
    <col min="12934" max="12934" width="12.7109375" style="112" customWidth="1"/>
    <col min="12935" max="12935" width="1" style="112" customWidth="1"/>
    <col min="12936" max="12936" width="12.140625" style="112" customWidth="1"/>
    <col min="12937" max="12937" width="0.140625" style="112" customWidth="1"/>
    <col min="12938" max="13172" width="9" style="112"/>
    <col min="13173" max="13174" width="1.7109375" style="112" customWidth="1"/>
    <col min="13175" max="13175" width="50.140625" style="112" customWidth="1"/>
    <col min="13176" max="13176" width="7.7109375" style="112" customWidth="1"/>
    <col min="13177" max="13177" width="1" style="112" customWidth="1"/>
    <col min="13178" max="13178" width="11.140625" style="112" customWidth="1"/>
    <col min="13179" max="13179" width="1" style="112" customWidth="1"/>
    <col min="13180" max="13180" width="13.140625" style="112" customWidth="1"/>
    <col min="13181" max="13181" width="1" style="112" customWidth="1"/>
    <col min="13182" max="13182" width="10.7109375" style="112" customWidth="1"/>
    <col min="13183" max="13183" width="1" style="112" customWidth="1"/>
    <col min="13184" max="13184" width="11.140625" style="112" customWidth="1"/>
    <col min="13185" max="13185" width="1" style="112" customWidth="1"/>
    <col min="13186" max="13186" width="15" style="112" customWidth="1"/>
    <col min="13187" max="13187" width="1" style="112" customWidth="1"/>
    <col min="13188" max="13188" width="11.7109375" style="112" customWidth="1"/>
    <col min="13189" max="13189" width="1" style="112" customWidth="1"/>
    <col min="13190" max="13190" width="12.7109375" style="112" customWidth="1"/>
    <col min="13191" max="13191" width="1" style="112" customWidth="1"/>
    <col min="13192" max="13192" width="12.140625" style="112" customWidth="1"/>
    <col min="13193" max="13193" width="0.140625" style="112" customWidth="1"/>
    <col min="13194" max="13428" width="9" style="112"/>
    <col min="13429" max="13430" width="1.7109375" style="112" customWidth="1"/>
    <col min="13431" max="13431" width="50.140625" style="112" customWidth="1"/>
    <col min="13432" max="13432" width="7.7109375" style="112" customWidth="1"/>
    <col min="13433" max="13433" width="1" style="112" customWidth="1"/>
    <col min="13434" max="13434" width="11.140625" style="112" customWidth="1"/>
    <col min="13435" max="13435" width="1" style="112" customWidth="1"/>
    <col min="13436" max="13436" width="13.140625" style="112" customWidth="1"/>
    <col min="13437" max="13437" width="1" style="112" customWidth="1"/>
    <col min="13438" max="13438" width="10.7109375" style="112" customWidth="1"/>
    <col min="13439" max="13439" width="1" style="112" customWidth="1"/>
    <col min="13440" max="13440" width="11.140625" style="112" customWidth="1"/>
    <col min="13441" max="13441" width="1" style="112" customWidth="1"/>
    <col min="13442" max="13442" width="15" style="112" customWidth="1"/>
    <col min="13443" max="13443" width="1" style="112" customWidth="1"/>
    <col min="13444" max="13444" width="11.7109375" style="112" customWidth="1"/>
    <col min="13445" max="13445" width="1" style="112" customWidth="1"/>
    <col min="13446" max="13446" width="12.7109375" style="112" customWidth="1"/>
    <col min="13447" max="13447" width="1" style="112" customWidth="1"/>
    <col min="13448" max="13448" width="12.140625" style="112" customWidth="1"/>
    <col min="13449" max="13449" width="0.140625" style="112" customWidth="1"/>
    <col min="13450" max="13684" width="9" style="112"/>
    <col min="13685" max="13686" width="1.7109375" style="112" customWidth="1"/>
    <col min="13687" max="13687" width="50.140625" style="112" customWidth="1"/>
    <col min="13688" max="13688" width="7.7109375" style="112" customWidth="1"/>
    <col min="13689" max="13689" width="1" style="112" customWidth="1"/>
    <col min="13690" max="13690" width="11.140625" style="112" customWidth="1"/>
    <col min="13691" max="13691" width="1" style="112" customWidth="1"/>
    <col min="13692" max="13692" width="13.140625" style="112" customWidth="1"/>
    <col min="13693" max="13693" width="1" style="112" customWidth="1"/>
    <col min="13694" max="13694" width="10.7109375" style="112" customWidth="1"/>
    <col min="13695" max="13695" width="1" style="112" customWidth="1"/>
    <col min="13696" max="13696" width="11.140625" style="112" customWidth="1"/>
    <col min="13697" max="13697" width="1" style="112" customWidth="1"/>
    <col min="13698" max="13698" width="15" style="112" customWidth="1"/>
    <col min="13699" max="13699" width="1" style="112" customWidth="1"/>
    <col min="13700" max="13700" width="11.7109375" style="112" customWidth="1"/>
    <col min="13701" max="13701" width="1" style="112" customWidth="1"/>
    <col min="13702" max="13702" width="12.7109375" style="112" customWidth="1"/>
    <col min="13703" max="13703" width="1" style="112" customWidth="1"/>
    <col min="13704" max="13704" width="12.140625" style="112" customWidth="1"/>
    <col min="13705" max="13705" width="0.140625" style="112" customWidth="1"/>
    <col min="13706" max="13940" width="9" style="112"/>
    <col min="13941" max="13942" width="1.7109375" style="112" customWidth="1"/>
    <col min="13943" max="13943" width="50.140625" style="112" customWidth="1"/>
    <col min="13944" max="13944" width="7.7109375" style="112" customWidth="1"/>
    <col min="13945" max="13945" width="1" style="112" customWidth="1"/>
    <col min="13946" max="13946" width="11.140625" style="112" customWidth="1"/>
    <col min="13947" max="13947" width="1" style="112" customWidth="1"/>
    <col min="13948" max="13948" width="13.140625" style="112" customWidth="1"/>
    <col min="13949" max="13949" width="1" style="112" customWidth="1"/>
    <col min="13950" max="13950" width="10.7109375" style="112" customWidth="1"/>
    <col min="13951" max="13951" width="1" style="112" customWidth="1"/>
    <col min="13952" max="13952" width="11.140625" style="112" customWidth="1"/>
    <col min="13953" max="13953" width="1" style="112" customWidth="1"/>
    <col min="13954" max="13954" width="15" style="112" customWidth="1"/>
    <col min="13955" max="13955" width="1" style="112" customWidth="1"/>
    <col min="13956" max="13956" width="11.7109375" style="112" customWidth="1"/>
    <col min="13957" max="13957" width="1" style="112" customWidth="1"/>
    <col min="13958" max="13958" width="12.7109375" style="112" customWidth="1"/>
    <col min="13959" max="13959" width="1" style="112" customWidth="1"/>
    <col min="13960" max="13960" width="12.140625" style="112" customWidth="1"/>
    <col min="13961" max="13961" width="0.140625" style="112" customWidth="1"/>
    <col min="13962" max="14196" width="9" style="112"/>
    <col min="14197" max="14198" width="1.7109375" style="112" customWidth="1"/>
    <col min="14199" max="14199" width="50.140625" style="112" customWidth="1"/>
    <col min="14200" max="14200" width="7.7109375" style="112" customWidth="1"/>
    <col min="14201" max="14201" width="1" style="112" customWidth="1"/>
    <col min="14202" max="14202" width="11.140625" style="112" customWidth="1"/>
    <col min="14203" max="14203" width="1" style="112" customWidth="1"/>
    <col min="14204" max="14204" width="13.140625" style="112" customWidth="1"/>
    <col min="14205" max="14205" width="1" style="112" customWidth="1"/>
    <col min="14206" max="14206" width="10.7109375" style="112" customWidth="1"/>
    <col min="14207" max="14207" width="1" style="112" customWidth="1"/>
    <col min="14208" max="14208" width="11.140625" style="112" customWidth="1"/>
    <col min="14209" max="14209" width="1" style="112" customWidth="1"/>
    <col min="14210" max="14210" width="15" style="112" customWidth="1"/>
    <col min="14211" max="14211" width="1" style="112" customWidth="1"/>
    <col min="14212" max="14212" width="11.7109375" style="112" customWidth="1"/>
    <col min="14213" max="14213" width="1" style="112" customWidth="1"/>
    <col min="14214" max="14214" width="12.7109375" style="112" customWidth="1"/>
    <col min="14215" max="14215" width="1" style="112" customWidth="1"/>
    <col min="14216" max="14216" width="12.140625" style="112" customWidth="1"/>
    <col min="14217" max="14217" width="0.140625" style="112" customWidth="1"/>
    <col min="14218" max="14452" width="9" style="112"/>
    <col min="14453" max="14454" width="1.7109375" style="112" customWidth="1"/>
    <col min="14455" max="14455" width="50.140625" style="112" customWidth="1"/>
    <col min="14456" max="14456" width="7.7109375" style="112" customWidth="1"/>
    <col min="14457" max="14457" width="1" style="112" customWidth="1"/>
    <col min="14458" max="14458" width="11.140625" style="112" customWidth="1"/>
    <col min="14459" max="14459" width="1" style="112" customWidth="1"/>
    <col min="14460" max="14460" width="13.140625" style="112" customWidth="1"/>
    <col min="14461" max="14461" width="1" style="112" customWidth="1"/>
    <col min="14462" max="14462" width="10.7109375" style="112" customWidth="1"/>
    <col min="14463" max="14463" width="1" style="112" customWidth="1"/>
    <col min="14464" max="14464" width="11.140625" style="112" customWidth="1"/>
    <col min="14465" max="14465" width="1" style="112" customWidth="1"/>
    <col min="14466" max="14466" width="15" style="112" customWidth="1"/>
    <col min="14467" max="14467" width="1" style="112" customWidth="1"/>
    <col min="14468" max="14468" width="11.7109375" style="112" customWidth="1"/>
    <col min="14469" max="14469" width="1" style="112" customWidth="1"/>
    <col min="14470" max="14470" width="12.7109375" style="112" customWidth="1"/>
    <col min="14471" max="14471" width="1" style="112" customWidth="1"/>
    <col min="14472" max="14472" width="12.140625" style="112" customWidth="1"/>
    <col min="14473" max="14473" width="0.140625" style="112" customWidth="1"/>
    <col min="14474" max="14708" width="9" style="112"/>
    <col min="14709" max="14710" width="1.7109375" style="112" customWidth="1"/>
    <col min="14711" max="14711" width="50.140625" style="112" customWidth="1"/>
    <col min="14712" max="14712" width="7.7109375" style="112" customWidth="1"/>
    <col min="14713" max="14713" width="1" style="112" customWidth="1"/>
    <col min="14714" max="14714" width="11.140625" style="112" customWidth="1"/>
    <col min="14715" max="14715" width="1" style="112" customWidth="1"/>
    <col min="14716" max="14716" width="13.140625" style="112" customWidth="1"/>
    <col min="14717" max="14717" width="1" style="112" customWidth="1"/>
    <col min="14718" max="14718" width="10.7109375" style="112" customWidth="1"/>
    <col min="14719" max="14719" width="1" style="112" customWidth="1"/>
    <col min="14720" max="14720" width="11.140625" style="112" customWidth="1"/>
    <col min="14721" max="14721" width="1" style="112" customWidth="1"/>
    <col min="14722" max="14722" width="15" style="112" customWidth="1"/>
    <col min="14723" max="14723" width="1" style="112" customWidth="1"/>
    <col min="14724" max="14724" width="11.7109375" style="112" customWidth="1"/>
    <col min="14725" max="14725" width="1" style="112" customWidth="1"/>
    <col min="14726" max="14726" width="12.7109375" style="112" customWidth="1"/>
    <col min="14727" max="14727" width="1" style="112" customWidth="1"/>
    <col min="14728" max="14728" width="12.140625" style="112" customWidth="1"/>
    <col min="14729" max="14729" width="0.140625" style="112" customWidth="1"/>
    <col min="14730" max="14964" width="9" style="112"/>
    <col min="14965" max="14966" width="1.7109375" style="112" customWidth="1"/>
    <col min="14967" max="14967" width="50.140625" style="112" customWidth="1"/>
    <col min="14968" max="14968" width="7.7109375" style="112" customWidth="1"/>
    <col min="14969" max="14969" width="1" style="112" customWidth="1"/>
    <col min="14970" max="14970" width="11.140625" style="112" customWidth="1"/>
    <col min="14971" max="14971" width="1" style="112" customWidth="1"/>
    <col min="14972" max="14972" width="13.140625" style="112" customWidth="1"/>
    <col min="14973" max="14973" width="1" style="112" customWidth="1"/>
    <col min="14974" max="14974" width="10.7109375" style="112" customWidth="1"/>
    <col min="14975" max="14975" width="1" style="112" customWidth="1"/>
    <col min="14976" max="14976" width="11.140625" style="112" customWidth="1"/>
    <col min="14977" max="14977" width="1" style="112" customWidth="1"/>
    <col min="14978" max="14978" width="15" style="112" customWidth="1"/>
    <col min="14979" max="14979" width="1" style="112" customWidth="1"/>
    <col min="14980" max="14980" width="11.7109375" style="112" customWidth="1"/>
    <col min="14981" max="14981" width="1" style="112" customWidth="1"/>
    <col min="14982" max="14982" width="12.7109375" style="112" customWidth="1"/>
    <col min="14983" max="14983" width="1" style="112" customWidth="1"/>
    <col min="14984" max="14984" width="12.140625" style="112" customWidth="1"/>
    <col min="14985" max="14985" width="0.140625" style="112" customWidth="1"/>
    <col min="14986" max="15220" width="9" style="112"/>
    <col min="15221" max="15222" width="1.7109375" style="112" customWidth="1"/>
    <col min="15223" max="15223" width="50.140625" style="112" customWidth="1"/>
    <col min="15224" max="15224" width="7.7109375" style="112" customWidth="1"/>
    <col min="15225" max="15225" width="1" style="112" customWidth="1"/>
    <col min="15226" max="15226" width="11.140625" style="112" customWidth="1"/>
    <col min="15227" max="15227" width="1" style="112" customWidth="1"/>
    <col min="15228" max="15228" width="13.140625" style="112" customWidth="1"/>
    <col min="15229" max="15229" width="1" style="112" customWidth="1"/>
    <col min="15230" max="15230" width="10.7109375" style="112" customWidth="1"/>
    <col min="15231" max="15231" width="1" style="112" customWidth="1"/>
    <col min="15232" max="15232" width="11.140625" style="112" customWidth="1"/>
    <col min="15233" max="15233" width="1" style="112" customWidth="1"/>
    <col min="15234" max="15234" width="15" style="112" customWidth="1"/>
    <col min="15235" max="15235" width="1" style="112" customWidth="1"/>
    <col min="15236" max="15236" width="11.7109375" style="112" customWidth="1"/>
    <col min="15237" max="15237" width="1" style="112" customWidth="1"/>
    <col min="15238" max="15238" width="12.7109375" style="112" customWidth="1"/>
    <col min="15239" max="15239" width="1" style="112" customWidth="1"/>
    <col min="15240" max="15240" width="12.140625" style="112" customWidth="1"/>
    <col min="15241" max="15241" width="0.140625" style="112" customWidth="1"/>
    <col min="15242" max="15476" width="9" style="112"/>
    <col min="15477" max="15478" width="1.7109375" style="112" customWidth="1"/>
    <col min="15479" max="15479" width="50.140625" style="112" customWidth="1"/>
    <col min="15480" max="15480" width="7.7109375" style="112" customWidth="1"/>
    <col min="15481" max="15481" width="1" style="112" customWidth="1"/>
    <col min="15482" max="15482" width="11.140625" style="112" customWidth="1"/>
    <col min="15483" max="15483" width="1" style="112" customWidth="1"/>
    <col min="15484" max="15484" width="13.140625" style="112" customWidth="1"/>
    <col min="15485" max="15485" width="1" style="112" customWidth="1"/>
    <col min="15486" max="15486" width="10.7109375" style="112" customWidth="1"/>
    <col min="15487" max="15487" width="1" style="112" customWidth="1"/>
    <col min="15488" max="15488" width="11.140625" style="112" customWidth="1"/>
    <col min="15489" max="15489" width="1" style="112" customWidth="1"/>
    <col min="15490" max="15490" width="15" style="112" customWidth="1"/>
    <col min="15491" max="15491" width="1" style="112" customWidth="1"/>
    <col min="15492" max="15492" width="11.7109375" style="112" customWidth="1"/>
    <col min="15493" max="15493" width="1" style="112" customWidth="1"/>
    <col min="15494" max="15494" width="12.7109375" style="112" customWidth="1"/>
    <col min="15495" max="15495" width="1" style="112" customWidth="1"/>
    <col min="15496" max="15496" width="12.140625" style="112" customWidth="1"/>
    <col min="15497" max="15497" width="0.140625" style="112" customWidth="1"/>
    <col min="15498" max="15732" width="9" style="112"/>
    <col min="15733" max="15734" width="1.7109375" style="112" customWidth="1"/>
    <col min="15735" max="15735" width="50.140625" style="112" customWidth="1"/>
    <col min="15736" max="15736" width="7.7109375" style="112" customWidth="1"/>
    <col min="15737" max="15737" width="1" style="112" customWidth="1"/>
    <col min="15738" max="15738" width="11.140625" style="112" customWidth="1"/>
    <col min="15739" max="15739" width="1" style="112" customWidth="1"/>
    <col min="15740" max="15740" width="13.140625" style="112" customWidth="1"/>
    <col min="15741" max="15741" width="1" style="112" customWidth="1"/>
    <col min="15742" max="15742" width="10.7109375" style="112" customWidth="1"/>
    <col min="15743" max="15743" width="1" style="112" customWidth="1"/>
    <col min="15744" max="15744" width="11.140625" style="112" customWidth="1"/>
    <col min="15745" max="15745" width="1" style="112" customWidth="1"/>
    <col min="15746" max="15746" width="15" style="112" customWidth="1"/>
    <col min="15747" max="15747" width="1" style="112" customWidth="1"/>
    <col min="15748" max="15748" width="11.7109375" style="112" customWidth="1"/>
    <col min="15749" max="15749" width="1" style="112" customWidth="1"/>
    <col min="15750" max="15750" width="12.7109375" style="112" customWidth="1"/>
    <col min="15751" max="15751" width="1" style="112" customWidth="1"/>
    <col min="15752" max="15752" width="12.140625" style="112" customWidth="1"/>
    <col min="15753" max="15753" width="0.140625" style="112" customWidth="1"/>
    <col min="15754" max="15989" width="9" style="112"/>
    <col min="15990" max="16019" width="9.140625" style="112" customWidth="1"/>
    <col min="16020" max="16071" width="9.140625" style="112"/>
    <col min="16072" max="16154" width="9.140625" style="112" customWidth="1"/>
    <col min="16155" max="16192" width="9.140625" style="112"/>
    <col min="16193" max="16200" width="9.140625" style="112" customWidth="1"/>
    <col min="16201" max="16338" width="9.140625" style="112"/>
    <col min="16339" max="16365" width="9.140625" style="112" customWidth="1"/>
    <col min="16366" max="16384" width="9.140625" style="112"/>
  </cols>
  <sheetData>
    <row r="1" spans="1:24" s="48" customFormat="1" ht="21.75" customHeight="1">
      <c r="A1" s="48" t="str">
        <f>'T6 (9M)'!A1</f>
        <v>บริษัท โปรเอ็น คอร์ป จำกัด (มหาชน)</v>
      </c>
      <c r="F1" s="98"/>
      <c r="G1" s="98"/>
      <c r="H1" s="98"/>
      <c r="I1" s="98"/>
      <c r="J1" s="98"/>
      <c r="K1" s="98"/>
      <c r="L1" s="98"/>
      <c r="M1" s="98"/>
      <c r="N1" s="98"/>
      <c r="O1" s="98"/>
      <c r="P1" s="99"/>
      <c r="Q1" s="100"/>
      <c r="R1" s="99"/>
      <c r="S1" s="100"/>
      <c r="T1" s="99"/>
    </row>
    <row r="2" spans="1:24" s="48" customFormat="1" ht="21.75" customHeight="1">
      <c r="A2" s="48" t="s">
        <v>120</v>
      </c>
      <c r="F2" s="98"/>
      <c r="G2" s="98"/>
      <c r="H2" s="98"/>
      <c r="I2" s="98"/>
      <c r="J2" s="98"/>
      <c r="K2" s="98"/>
      <c r="L2" s="98"/>
      <c r="M2" s="98"/>
      <c r="N2" s="98"/>
      <c r="O2" s="98"/>
      <c r="P2" s="99"/>
      <c r="Q2" s="100"/>
      <c r="R2" s="99"/>
      <c r="S2" s="100"/>
      <c r="T2" s="99"/>
    </row>
    <row r="3" spans="1:24" s="48" customFormat="1" ht="21.75" customHeight="1">
      <c r="A3" s="50" t="str">
        <f>+'T6 (9M)'!A3</f>
        <v>สำหรับรอบระยะเวลาเก้าเดือนสิ้นสุดวันที่ 30 กันยายน พ.ศ. 2567</v>
      </c>
      <c r="B3" s="101"/>
      <c r="C3" s="101"/>
      <c r="D3" s="101"/>
      <c r="E3" s="101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3"/>
      <c r="Q3" s="104"/>
      <c r="R3" s="104"/>
      <c r="S3" s="104"/>
      <c r="T3" s="104"/>
      <c r="U3" s="104"/>
      <c r="V3" s="103"/>
      <c r="W3" s="104"/>
      <c r="X3" s="103"/>
    </row>
    <row r="4" spans="1:24" s="48" customFormat="1" ht="17.850000000000001" customHeight="1">
      <c r="A4" s="165"/>
      <c r="F4" s="98"/>
      <c r="G4" s="98"/>
      <c r="H4" s="98"/>
      <c r="I4" s="98"/>
      <c r="J4" s="98"/>
      <c r="K4" s="98"/>
      <c r="L4" s="98"/>
      <c r="M4" s="98"/>
      <c r="N4" s="98"/>
      <c r="O4" s="98"/>
      <c r="P4" s="99"/>
      <c r="Q4" s="100"/>
      <c r="R4" s="100"/>
      <c r="S4" s="100"/>
      <c r="T4" s="100"/>
      <c r="U4" s="100"/>
      <c r="V4" s="99"/>
      <c r="W4" s="100"/>
      <c r="X4" s="99"/>
    </row>
    <row r="5" spans="1:24" s="106" customFormat="1" ht="17.850000000000001" customHeight="1">
      <c r="A5" s="166"/>
      <c r="B5" s="166"/>
      <c r="C5" s="166"/>
      <c r="D5" s="166"/>
      <c r="E5" s="166"/>
      <c r="F5" s="263" t="s">
        <v>3</v>
      </c>
      <c r="G5" s="263"/>
      <c r="H5" s="263"/>
      <c r="I5" s="263"/>
      <c r="J5" s="263"/>
      <c r="K5" s="263"/>
      <c r="L5" s="263"/>
      <c r="M5" s="263"/>
      <c r="N5" s="263"/>
      <c r="O5" s="263"/>
      <c r="P5" s="263"/>
      <c r="Q5" s="263"/>
      <c r="R5" s="263"/>
      <c r="S5" s="263"/>
      <c r="T5" s="263"/>
      <c r="U5" s="263"/>
      <c r="V5" s="263"/>
      <c r="W5" s="263"/>
      <c r="X5" s="263"/>
    </row>
    <row r="6" spans="1:24" s="106" customFormat="1" ht="17.850000000000001" customHeight="1">
      <c r="A6" s="166"/>
      <c r="B6" s="166"/>
      <c r="C6" s="166"/>
      <c r="D6" s="166"/>
      <c r="E6" s="166"/>
      <c r="F6" s="263" t="s">
        <v>121</v>
      </c>
      <c r="G6" s="263"/>
      <c r="H6" s="263"/>
      <c r="I6" s="263"/>
      <c r="J6" s="263"/>
      <c r="K6" s="263"/>
      <c r="L6" s="263"/>
      <c r="M6" s="263"/>
      <c r="N6" s="263"/>
      <c r="O6" s="263"/>
      <c r="P6" s="263"/>
      <c r="Q6" s="263"/>
      <c r="R6" s="263"/>
      <c r="S6" s="263"/>
      <c r="T6" s="263"/>
      <c r="U6" s="167"/>
      <c r="V6" s="167"/>
      <c r="W6" s="167"/>
      <c r="X6" s="167"/>
    </row>
    <row r="7" spans="1:24" s="106" customFormat="1" ht="17.850000000000001" customHeight="1">
      <c r="A7" s="108"/>
      <c r="B7" s="108"/>
      <c r="C7" s="108"/>
      <c r="D7" s="108"/>
      <c r="E7" s="108"/>
      <c r="F7" s="168"/>
      <c r="G7" s="168"/>
      <c r="I7" s="168"/>
      <c r="J7" s="168"/>
      <c r="K7" s="168"/>
      <c r="N7" s="169" t="s">
        <v>122</v>
      </c>
      <c r="O7" s="169"/>
      <c r="S7" s="170"/>
      <c r="T7" s="169"/>
      <c r="U7" s="171"/>
      <c r="V7" s="168"/>
      <c r="W7" s="171"/>
      <c r="X7" s="168"/>
    </row>
    <row r="8" spans="1:24" s="106" customFormat="1" ht="17.850000000000001" customHeight="1">
      <c r="A8" s="108"/>
      <c r="B8" s="108"/>
      <c r="C8" s="108"/>
      <c r="D8" s="108"/>
      <c r="E8" s="108"/>
      <c r="F8" s="168"/>
      <c r="G8" s="168"/>
      <c r="H8" s="105"/>
      <c r="I8" s="168"/>
      <c r="J8" s="168"/>
      <c r="K8" s="168"/>
      <c r="L8" s="169" t="s">
        <v>123</v>
      </c>
      <c r="M8" s="169"/>
      <c r="N8" s="172" t="s">
        <v>124</v>
      </c>
      <c r="O8" s="169"/>
      <c r="P8" s="263" t="s">
        <v>80</v>
      </c>
      <c r="Q8" s="263"/>
      <c r="R8" s="263"/>
      <c r="S8" s="170"/>
      <c r="T8" s="169"/>
      <c r="U8" s="171"/>
      <c r="V8" s="168"/>
      <c r="W8" s="171"/>
      <c r="X8" s="168"/>
    </row>
    <row r="9" spans="1:24" s="106" customFormat="1" ht="17.850000000000001" customHeight="1">
      <c r="A9" s="166"/>
      <c r="B9" s="166"/>
      <c r="C9" s="166"/>
      <c r="D9" s="166"/>
      <c r="E9" s="166"/>
      <c r="F9" s="169"/>
      <c r="G9" s="169"/>
      <c r="H9" s="169"/>
      <c r="I9" s="169"/>
      <c r="J9" s="169" t="s">
        <v>125</v>
      </c>
      <c r="K9" s="169"/>
      <c r="L9" s="169" t="s">
        <v>126</v>
      </c>
      <c r="M9" s="169"/>
      <c r="N9" s="174" t="s">
        <v>127</v>
      </c>
      <c r="O9" s="169"/>
      <c r="P9" s="173" t="s">
        <v>128</v>
      </c>
      <c r="Q9" s="174"/>
      <c r="R9" s="169"/>
      <c r="S9" s="174"/>
      <c r="T9" s="169" t="s">
        <v>129</v>
      </c>
      <c r="U9" s="175"/>
      <c r="V9" s="169"/>
      <c r="W9" s="174"/>
    </row>
    <row r="10" spans="1:24" s="178" customFormat="1" ht="17.850000000000001" customHeight="1">
      <c r="A10" s="166"/>
      <c r="B10" s="166"/>
      <c r="C10" s="166"/>
      <c r="D10" s="166"/>
      <c r="E10" s="166"/>
      <c r="F10" s="169" t="s">
        <v>130</v>
      </c>
      <c r="G10" s="169"/>
      <c r="H10" s="169" t="s">
        <v>131</v>
      </c>
      <c r="I10" s="169"/>
      <c r="J10" s="208" t="s">
        <v>132</v>
      </c>
      <c r="K10" s="169"/>
      <c r="L10" s="169" t="s">
        <v>133</v>
      </c>
      <c r="M10" s="169"/>
      <c r="N10" s="174" t="s">
        <v>134</v>
      </c>
      <c r="O10" s="176"/>
      <c r="P10" s="177" t="s">
        <v>135</v>
      </c>
      <c r="Q10" s="174"/>
      <c r="R10" s="169"/>
      <c r="S10" s="174"/>
      <c r="T10" s="169" t="s">
        <v>136</v>
      </c>
      <c r="U10" s="175"/>
      <c r="V10" s="169" t="s">
        <v>137</v>
      </c>
      <c r="W10" s="174"/>
      <c r="X10" s="169" t="s">
        <v>138</v>
      </c>
    </row>
    <row r="11" spans="1:24" s="178" customFormat="1" ht="17.850000000000001" customHeight="1">
      <c r="A11" s="166"/>
      <c r="B11" s="166"/>
      <c r="C11" s="166"/>
      <c r="D11" s="166"/>
      <c r="E11" s="166"/>
      <c r="F11" s="169" t="s">
        <v>139</v>
      </c>
      <c r="G11" s="169"/>
      <c r="H11" s="169" t="s">
        <v>140</v>
      </c>
      <c r="I11" s="169"/>
      <c r="J11" s="208" t="s">
        <v>141</v>
      </c>
      <c r="K11" s="169"/>
      <c r="L11" s="169" t="s">
        <v>142</v>
      </c>
      <c r="M11" s="169"/>
      <c r="N11" s="174" t="s">
        <v>143</v>
      </c>
      <c r="O11" s="169"/>
      <c r="P11" s="169" t="s">
        <v>144</v>
      </c>
      <c r="Q11" s="174"/>
      <c r="R11" s="169" t="s">
        <v>82</v>
      </c>
      <c r="S11" s="174"/>
      <c r="T11" s="169" t="s">
        <v>145</v>
      </c>
      <c r="U11" s="174"/>
      <c r="V11" s="169" t="s">
        <v>146</v>
      </c>
      <c r="W11" s="174"/>
      <c r="X11" s="169" t="s">
        <v>62</v>
      </c>
    </row>
    <row r="12" spans="1:24" s="178" customFormat="1" ht="17.850000000000001" customHeight="1">
      <c r="A12" s="108"/>
      <c r="B12" s="108"/>
      <c r="C12" s="108"/>
      <c r="D12" s="257" t="s">
        <v>11</v>
      </c>
      <c r="E12" s="108"/>
      <c r="F12" s="172" t="s">
        <v>12</v>
      </c>
      <c r="G12" s="169"/>
      <c r="H12" s="172" t="s">
        <v>12</v>
      </c>
      <c r="I12" s="169"/>
      <c r="J12" s="172" t="s">
        <v>12</v>
      </c>
      <c r="K12" s="169"/>
      <c r="L12" s="172" t="s">
        <v>12</v>
      </c>
      <c r="M12" s="169"/>
      <c r="N12" s="179" t="s">
        <v>12</v>
      </c>
      <c r="O12" s="169"/>
      <c r="P12" s="172" t="s">
        <v>12</v>
      </c>
      <c r="Q12" s="174"/>
      <c r="R12" s="172" t="s">
        <v>12</v>
      </c>
      <c r="S12" s="174"/>
      <c r="T12" s="172" t="s">
        <v>12</v>
      </c>
      <c r="U12" s="174"/>
      <c r="V12" s="172" t="s">
        <v>12</v>
      </c>
      <c r="W12" s="174"/>
      <c r="X12" s="172" t="s">
        <v>12</v>
      </c>
    </row>
    <row r="13" spans="1:24" s="178" customFormat="1" ht="5.0999999999999996" customHeight="1">
      <c r="A13" s="108"/>
      <c r="B13" s="108"/>
      <c r="C13" s="108"/>
      <c r="D13" s="180"/>
      <c r="E13" s="108"/>
      <c r="F13" s="169"/>
      <c r="G13" s="169"/>
      <c r="H13" s="169"/>
      <c r="I13" s="169"/>
      <c r="J13" s="169"/>
      <c r="K13" s="169"/>
      <c r="L13" s="169"/>
      <c r="M13" s="169"/>
      <c r="N13" s="174"/>
      <c r="O13" s="169"/>
      <c r="P13" s="169"/>
      <c r="Q13" s="174"/>
      <c r="R13" s="169"/>
      <c r="S13" s="174"/>
      <c r="T13" s="169"/>
      <c r="U13" s="174"/>
      <c r="V13" s="169"/>
      <c r="W13" s="174"/>
      <c r="X13" s="169"/>
    </row>
    <row r="14" spans="1:24" s="178" customFormat="1" ht="17.850000000000001" customHeight="1">
      <c r="A14" s="106" t="s">
        <v>147</v>
      </c>
      <c r="B14" s="107"/>
      <c r="C14" s="108"/>
      <c r="D14" s="108"/>
      <c r="E14" s="108"/>
      <c r="F14" s="168">
        <v>158000000</v>
      </c>
      <c r="G14" s="168"/>
      <c r="H14" s="168">
        <v>228732200</v>
      </c>
      <c r="I14" s="168"/>
      <c r="J14" s="168">
        <v>3409740</v>
      </c>
      <c r="K14" s="168"/>
      <c r="L14" s="168">
        <v>1175732</v>
      </c>
      <c r="M14" s="168"/>
      <c r="N14" s="168">
        <v>-1502</v>
      </c>
      <c r="O14" s="168"/>
      <c r="P14" s="168">
        <v>11770000</v>
      </c>
      <c r="Q14" s="168"/>
      <c r="R14" s="168">
        <v>68080890</v>
      </c>
      <c r="S14" s="168"/>
      <c r="T14" s="168">
        <f>SUM(F14:S14)</f>
        <v>471167060</v>
      </c>
      <c r="U14" s="168"/>
      <c r="V14" s="168">
        <v>720963</v>
      </c>
      <c r="W14" s="168"/>
      <c r="X14" s="168">
        <f>SUM(T14:V14)</f>
        <v>471888023</v>
      </c>
    </row>
    <row r="15" spans="1:24" s="178" customFormat="1" ht="5.0999999999999996" customHeight="1">
      <c r="A15" s="106"/>
      <c r="B15" s="108"/>
      <c r="C15" s="108"/>
      <c r="D15" s="108"/>
      <c r="E15" s="108"/>
      <c r="F15" s="168"/>
      <c r="G15" s="168"/>
      <c r="H15" s="168"/>
      <c r="I15" s="168"/>
      <c r="J15" s="168"/>
      <c r="K15" s="168"/>
      <c r="L15" s="168"/>
      <c r="M15" s="168"/>
      <c r="N15" s="168"/>
      <c r="O15" s="168"/>
      <c r="P15" s="168"/>
      <c r="Q15" s="168"/>
      <c r="R15" s="168"/>
      <c r="S15" s="168"/>
      <c r="T15" s="168"/>
      <c r="U15" s="168"/>
      <c r="V15" s="168"/>
      <c r="W15" s="168"/>
      <c r="X15" s="245"/>
    </row>
    <row r="16" spans="1:24" s="178" customFormat="1" ht="17.850000000000001" customHeight="1">
      <c r="A16" s="181" t="s">
        <v>148</v>
      </c>
      <c r="B16" s="108"/>
      <c r="C16" s="108"/>
      <c r="D16" s="108"/>
      <c r="E16" s="108"/>
      <c r="F16" s="168"/>
      <c r="G16" s="168"/>
      <c r="H16" s="168"/>
      <c r="I16" s="168"/>
      <c r="J16" s="168"/>
      <c r="K16" s="168"/>
      <c r="L16" s="168"/>
      <c r="M16" s="168"/>
      <c r="N16" s="168"/>
      <c r="O16" s="168"/>
      <c r="P16" s="168"/>
      <c r="Q16" s="168"/>
      <c r="R16" s="168"/>
      <c r="S16" s="168"/>
      <c r="T16" s="168"/>
      <c r="U16" s="168"/>
      <c r="V16" s="168"/>
      <c r="W16" s="168"/>
      <c r="X16" s="245"/>
    </row>
    <row r="17" spans="1:24" s="178" customFormat="1" ht="17.850000000000001" customHeight="1">
      <c r="A17" s="182" t="s">
        <v>149</v>
      </c>
      <c r="B17" s="108"/>
      <c r="C17" s="108"/>
      <c r="D17" s="183">
        <v>14</v>
      </c>
      <c r="E17" s="108"/>
      <c r="F17" s="168">
        <v>15158750</v>
      </c>
      <c r="G17" s="168"/>
      <c r="H17" s="168">
        <v>93984350</v>
      </c>
      <c r="I17" s="168"/>
      <c r="J17" s="168">
        <v>-3409740</v>
      </c>
      <c r="K17" s="168"/>
      <c r="L17" s="168">
        <v>0</v>
      </c>
      <c r="M17" s="168"/>
      <c r="N17" s="168">
        <v>0</v>
      </c>
      <c r="O17" s="168"/>
      <c r="P17" s="168">
        <v>0</v>
      </c>
      <c r="Q17" s="168"/>
      <c r="R17" s="168">
        <v>0</v>
      </c>
      <c r="S17" s="168"/>
      <c r="T17" s="168">
        <f>SUM(F17:R17)</f>
        <v>105733360</v>
      </c>
      <c r="U17" s="168"/>
      <c r="V17" s="168">
        <v>0</v>
      </c>
      <c r="W17" s="168"/>
      <c r="X17" s="168">
        <f>SUM(T17:W17)</f>
        <v>105733360</v>
      </c>
    </row>
    <row r="18" spans="1:24" s="178" customFormat="1" ht="17.850000000000001" customHeight="1">
      <c r="A18" s="182" t="s">
        <v>27</v>
      </c>
      <c r="B18" s="108"/>
      <c r="C18" s="108"/>
      <c r="D18" s="183"/>
      <c r="E18" s="108"/>
      <c r="F18" s="168">
        <v>0</v>
      </c>
      <c r="G18" s="168"/>
      <c r="H18" s="168">
        <v>0</v>
      </c>
      <c r="I18" s="168"/>
      <c r="J18" s="168">
        <v>0</v>
      </c>
      <c r="K18" s="168"/>
      <c r="L18" s="168">
        <v>0</v>
      </c>
      <c r="M18" s="168"/>
      <c r="N18" s="168">
        <v>0</v>
      </c>
      <c r="O18" s="168"/>
      <c r="P18" s="168">
        <v>0</v>
      </c>
      <c r="Q18" s="168"/>
      <c r="R18" s="168">
        <v>0</v>
      </c>
      <c r="S18" s="168"/>
      <c r="T18" s="168">
        <v>0</v>
      </c>
      <c r="U18" s="168"/>
      <c r="V18" s="168">
        <v>490000</v>
      </c>
      <c r="W18" s="168"/>
      <c r="X18" s="168">
        <f>SUM(T18:W18)</f>
        <v>490000</v>
      </c>
    </row>
    <row r="19" spans="1:24" s="178" customFormat="1" ht="17.850000000000001" customHeight="1">
      <c r="A19" s="182" t="s">
        <v>150</v>
      </c>
      <c r="B19" s="108"/>
      <c r="C19" s="108"/>
      <c r="D19" s="183"/>
      <c r="E19" s="108"/>
      <c r="F19" s="168">
        <v>0</v>
      </c>
      <c r="G19" s="168"/>
      <c r="H19" s="168">
        <v>0</v>
      </c>
      <c r="I19" s="168"/>
      <c r="J19" s="168">
        <v>0</v>
      </c>
      <c r="K19" s="168"/>
      <c r="L19" s="168">
        <v>0</v>
      </c>
      <c r="M19" s="168"/>
      <c r="N19" s="168">
        <v>0</v>
      </c>
      <c r="O19" s="168"/>
      <c r="P19" s="168">
        <v>0</v>
      </c>
      <c r="Q19" s="168"/>
      <c r="R19" s="168">
        <v>-38028414</v>
      </c>
      <c r="S19" s="168"/>
      <c r="T19" s="168">
        <f>SUM(F19:S19)</f>
        <v>-38028414</v>
      </c>
      <c r="U19" s="168"/>
      <c r="V19" s="168">
        <v>0</v>
      </c>
      <c r="W19" s="168"/>
      <c r="X19" s="168">
        <f>SUM(T19:W19)</f>
        <v>-38028414</v>
      </c>
    </row>
    <row r="20" spans="1:24" s="178" customFormat="1" ht="17.850000000000001" customHeight="1">
      <c r="A20" s="108" t="s">
        <v>151</v>
      </c>
      <c r="B20" s="108"/>
      <c r="C20" s="108"/>
      <c r="D20" s="183"/>
      <c r="E20" s="108"/>
      <c r="F20" s="168">
        <v>0</v>
      </c>
      <c r="G20" s="168"/>
      <c r="H20" s="168">
        <v>0</v>
      </c>
      <c r="I20" s="168"/>
      <c r="J20" s="168">
        <v>0</v>
      </c>
      <c r="K20" s="168"/>
      <c r="L20" s="168">
        <v>0</v>
      </c>
      <c r="M20" s="168"/>
      <c r="N20" s="168">
        <v>0</v>
      </c>
      <c r="O20" s="168"/>
      <c r="P20" s="168">
        <v>320000</v>
      </c>
      <c r="Q20" s="168"/>
      <c r="R20" s="168">
        <v>-320000</v>
      </c>
      <c r="S20" s="168"/>
      <c r="T20" s="168">
        <f>SUM(F20:S20)</f>
        <v>0</v>
      </c>
      <c r="U20" s="168"/>
      <c r="V20" s="168">
        <v>0</v>
      </c>
      <c r="W20" s="168"/>
      <c r="X20" s="168">
        <f t="shared" ref="X20" si="0">SUM(T20:W20)</f>
        <v>0</v>
      </c>
    </row>
    <row r="21" spans="1:24" s="178" customFormat="1" ht="17.850000000000001" customHeight="1">
      <c r="A21" s="182" t="s">
        <v>152</v>
      </c>
      <c r="B21" s="182"/>
      <c r="C21" s="108"/>
      <c r="D21" s="108"/>
      <c r="E21" s="108"/>
      <c r="F21" s="246">
        <v>0</v>
      </c>
      <c r="G21" s="168"/>
      <c r="H21" s="246">
        <v>0</v>
      </c>
      <c r="I21" s="168"/>
      <c r="J21" s="246">
        <v>0</v>
      </c>
      <c r="K21" s="168"/>
      <c r="L21" s="246">
        <v>0</v>
      </c>
      <c r="M21" s="168"/>
      <c r="N21" s="246">
        <v>0</v>
      </c>
      <c r="O21" s="168"/>
      <c r="P21" s="246">
        <v>0</v>
      </c>
      <c r="Q21" s="168"/>
      <c r="R21" s="246">
        <v>9263548</v>
      </c>
      <c r="S21" s="168"/>
      <c r="T21" s="246">
        <f>SUM(F21:S21)</f>
        <v>9263548</v>
      </c>
      <c r="U21" s="168"/>
      <c r="V21" s="246">
        <v>-252997</v>
      </c>
      <c r="W21" s="168"/>
      <c r="X21" s="246">
        <f>SUM(T21:V21)</f>
        <v>9010551</v>
      </c>
    </row>
    <row r="22" spans="1:24" s="178" customFormat="1" ht="5.0999999999999996" customHeight="1">
      <c r="A22" s="108"/>
      <c r="B22" s="108"/>
      <c r="C22" s="108"/>
      <c r="D22" s="108"/>
      <c r="E22" s="108"/>
      <c r="F22" s="168"/>
      <c r="G22" s="168"/>
      <c r="H22" s="168"/>
      <c r="I22" s="168"/>
      <c r="J22" s="168"/>
      <c r="K22" s="168"/>
      <c r="L22" s="168"/>
      <c r="M22" s="168"/>
      <c r="N22" s="168"/>
      <c r="O22" s="168"/>
      <c r="P22" s="168"/>
      <c r="Q22" s="168"/>
      <c r="R22" s="168"/>
      <c r="S22" s="168"/>
      <c r="T22" s="168"/>
      <c r="U22" s="168"/>
      <c r="V22" s="168"/>
      <c r="W22" s="168"/>
      <c r="X22" s="245"/>
    </row>
    <row r="23" spans="1:24" s="178" customFormat="1" ht="17.850000000000001" customHeight="1" thickBot="1">
      <c r="A23" s="181" t="s">
        <v>153</v>
      </c>
      <c r="B23" s="108"/>
      <c r="C23" s="108"/>
      <c r="D23" s="168"/>
      <c r="E23" s="168"/>
      <c r="F23" s="250">
        <f>SUM(F14:F22)</f>
        <v>173158750</v>
      </c>
      <c r="G23" s="168"/>
      <c r="H23" s="250">
        <f>SUM(H14:H22)</f>
        <v>322716550</v>
      </c>
      <c r="I23" s="168"/>
      <c r="J23" s="250">
        <f>SUM(J14:J22)</f>
        <v>0</v>
      </c>
      <c r="K23" s="168"/>
      <c r="L23" s="250">
        <f>SUM(L14:L22)</f>
        <v>1175732</v>
      </c>
      <c r="M23" s="168"/>
      <c r="N23" s="250">
        <f>SUM(N14:N22)</f>
        <v>-1502</v>
      </c>
      <c r="O23" s="168"/>
      <c r="P23" s="250">
        <f>SUM(P14:P22)</f>
        <v>12090000</v>
      </c>
      <c r="Q23" s="168"/>
      <c r="R23" s="250">
        <f>SUM(R14:R22)</f>
        <v>38996024</v>
      </c>
      <c r="S23" s="168"/>
      <c r="T23" s="250">
        <f>SUM(T14:T22)</f>
        <v>548135554</v>
      </c>
      <c r="U23" s="168"/>
      <c r="V23" s="250">
        <f>SUM(V14:V22)</f>
        <v>957966</v>
      </c>
      <c r="W23" s="168"/>
      <c r="X23" s="250">
        <f>SUM(T23:W23)</f>
        <v>549093520</v>
      </c>
    </row>
    <row r="24" spans="1:24" s="178" customFormat="1" ht="17.850000000000001" customHeight="1" thickTop="1">
      <c r="A24" s="181"/>
      <c r="B24" s="108"/>
      <c r="C24" s="108"/>
      <c r="D24" s="168"/>
      <c r="E24" s="168"/>
      <c r="F24" s="168"/>
      <c r="G24" s="168"/>
      <c r="H24" s="168"/>
      <c r="I24" s="168"/>
      <c r="J24" s="168"/>
      <c r="K24" s="168"/>
      <c r="L24" s="168"/>
      <c r="M24" s="168"/>
      <c r="N24" s="168"/>
      <c r="O24" s="168"/>
      <c r="P24" s="168"/>
      <c r="Q24" s="168"/>
      <c r="R24" s="168"/>
      <c r="S24" s="168"/>
      <c r="T24" s="168"/>
      <c r="U24" s="168"/>
      <c r="V24" s="168"/>
      <c r="W24" s="168"/>
      <c r="X24" s="168"/>
    </row>
    <row r="25" spans="1:24" s="178" customFormat="1" ht="17.850000000000001" customHeight="1">
      <c r="A25" s="106" t="s">
        <v>154</v>
      </c>
      <c r="B25" s="107"/>
      <c r="C25" s="108"/>
      <c r="D25" s="108"/>
      <c r="E25" s="108"/>
      <c r="F25" s="184">
        <v>173158750</v>
      </c>
      <c r="G25" s="168"/>
      <c r="H25" s="184">
        <v>322716550</v>
      </c>
      <c r="I25" s="168"/>
      <c r="J25" s="184">
        <v>0</v>
      </c>
      <c r="K25" s="168"/>
      <c r="L25" s="184">
        <v>1175732</v>
      </c>
      <c r="M25" s="168"/>
      <c r="N25" s="184">
        <v>-1502</v>
      </c>
      <c r="O25" s="168"/>
      <c r="P25" s="184">
        <v>12090000</v>
      </c>
      <c r="Q25" s="168"/>
      <c r="R25" s="184">
        <v>48380787</v>
      </c>
      <c r="S25" s="168"/>
      <c r="T25" s="184">
        <f>SUM(F25:R25)</f>
        <v>557520317</v>
      </c>
      <c r="U25" s="168"/>
      <c r="V25" s="184">
        <v>1781817</v>
      </c>
      <c r="W25" s="168"/>
      <c r="X25" s="184">
        <f>SUM(T25:V25)</f>
        <v>559302134</v>
      </c>
    </row>
    <row r="26" spans="1:24" s="178" customFormat="1" ht="5.0999999999999996" customHeight="1">
      <c r="A26" s="106"/>
      <c r="B26" s="108"/>
      <c r="C26" s="108"/>
      <c r="D26" s="108"/>
      <c r="E26" s="108"/>
      <c r="F26" s="184"/>
      <c r="G26" s="168"/>
      <c r="H26" s="184"/>
      <c r="I26" s="168"/>
      <c r="J26" s="184"/>
      <c r="K26" s="168"/>
      <c r="L26" s="184"/>
      <c r="M26" s="168"/>
      <c r="N26" s="184"/>
      <c r="O26" s="168"/>
      <c r="P26" s="184"/>
      <c r="Q26" s="168"/>
      <c r="R26" s="184"/>
      <c r="S26" s="168"/>
      <c r="T26" s="184"/>
      <c r="U26" s="168"/>
      <c r="V26" s="184"/>
      <c r="W26" s="168"/>
      <c r="X26" s="185"/>
    </row>
    <row r="27" spans="1:24" s="178" customFormat="1" ht="17.850000000000001" customHeight="1">
      <c r="A27" s="181" t="s">
        <v>148</v>
      </c>
      <c r="B27" s="108"/>
      <c r="C27" s="108"/>
      <c r="D27" s="108"/>
      <c r="E27" s="108"/>
      <c r="F27" s="184"/>
      <c r="G27" s="168"/>
      <c r="H27" s="184"/>
      <c r="I27" s="168"/>
      <c r="J27" s="184"/>
      <c r="K27" s="168"/>
      <c r="L27" s="184"/>
      <c r="M27" s="168"/>
      <c r="N27" s="184"/>
      <c r="O27" s="168"/>
      <c r="P27" s="184"/>
      <c r="Q27" s="168"/>
      <c r="R27" s="184"/>
      <c r="S27" s="168"/>
      <c r="T27" s="184"/>
      <c r="U27" s="168"/>
      <c r="V27" s="184"/>
      <c r="W27" s="168"/>
      <c r="X27" s="185"/>
    </row>
    <row r="28" spans="1:24" s="178" customFormat="1" ht="17.850000000000001" customHeight="1">
      <c r="A28" s="182" t="s">
        <v>149</v>
      </c>
      <c r="B28" s="108"/>
      <c r="C28" s="108"/>
      <c r="D28" s="183">
        <v>14</v>
      </c>
      <c r="E28" s="108"/>
      <c r="F28" s="184">
        <v>23125285</v>
      </c>
      <c r="G28" s="168"/>
      <c r="H28" s="184">
        <v>21408563</v>
      </c>
      <c r="I28" s="168"/>
      <c r="J28" s="184">
        <v>0</v>
      </c>
      <c r="K28" s="168"/>
      <c r="L28" s="184">
        <v>0</v>
      </c>
      <c r="M28" s="168"/>
      <c r="N28" s="184">
        <v>0</v>
      </c>
      <c r="O28" s="168"/>
      <c r="P28" s="184">
        <v>0</v>
      </c>
      <c r="Q28" s="168"/>
      <c r="R28" s="184">
        <v>0</v>
      </c>
      <c r="S28" s="168"/>
      <c r="T28" s="184">
        <f>SUM(F28:R28)</f>
        <v>44533848</v>
      </c>
      <c r="U28" s="168"/>
      <c r="V28" s="184">
        <v>0</v>
      </c>
      <c r="W28" s="168"/>
      <c r="X28" s="184">
        <f>SUM(T28:V28)</f>
        <v>44533848</v>
      </c>
    </row>
    <row r="29" spans="1:24" s="178" customFormat="1" ht="17.850000000000001" customHeight="1">
      <c r="A29" s="108" t="s">
        <v>151</v>
      </c>
      <c r="B29" s="108"/>
      <c r="C29" s="108"/>
      <c r="D29" s="183">
        <v>15</v>
      </c>
      <c r="E29" s="108"/>
      <c r="F29" s="184">
        <v>0</v>
      </c>
      <c r="G29" s="168"/>
      <c r="H29" s="184">
        <v>0</v>
      </c>
      <c r="I29" s="168"/>
      <c r="J29" s="184">
        <v>0</v>
      </c>
      <c r="K29" s="168"/>
      <c r="L29" s="184">
        <v>0</v>
      </c>
      <c r="M29" s="168"/>
      <c r="N29" s="184">
        <v>0</v>
      </c>
      <c r="O29" s="168"/>
      <c r="P29" s="184">
        <v>234000</v>
      </c>
      <c r="Q29" s="168"/>
      <c r="R29" s="184">
        <v>-234000</v>
      </c>
      <c r="S29" s="168"/>
      <c r="T29" s="184">
        <v>0</v>
      </c>
      <c r="U29" s="168"/>
      <c r="V29" s="184">
        <v>0</v>
      </c>
      <c r="W29" s="168"/>
      <c r="X29" s="184">
        <f t="shared" ref="X29" si="1">SUM(T29:W29)</f>
        <v>0</v>
      </c>
    </row>
    <row r="30" spans="1:24" s="178" customFormat="1" ht="17.850000000000001" customHeight="1">
      <c r="A30" s="182" t="s">
        <v>110</v>
      </c>
      <c r="B30" s="182"/>
      <c r="C30" s="108"/>
      <c r="D30" s="108"/>
      <c r="E30" s="108"/>
      <c r="F30" s="186">
        <v>0</v>
      </c>
      <c r="G30" s="168">
        <v>0</v>
      </c>
      <c r="H30" s="186">
        <v>0</v>
      </c>
      <c r="I30" s="168"/>
      <c r="J30" s="186">
        <v>0</v>
      </c>
      <c r="K30" s="168"/>
      <c r="L30" s="186">
        <v>0</v>
      </c>
      <c r="M30" s="168"/>
      <c r="N30" s="186">
        <v>0</v>
      </c>
      <c r="O30" s="168"/>
      <c r="P30" s="186">
        <v>0</v>
      </c>
      <c r="Q30" s="168"/>
      <c r="R30" s="186">
        <v>-38823344</v>
      </c>
      <c r="S30" s="168"/>
      <c r="T30" s="186">
        <f>SUM(F30:R30)</f>
        <v>-38823344</v>
      </c>
      <c r="U30" s="168"/>
      <c r="V30" s="186">
        <v>-699830</v>
      </c>
      <c r="W30" s="168"/>
      <c r="X30" s="186">
        <f>SUM(T30:V30)</f>
        <v>-39523174</v>
      </c>
    </row>
    <row r="31" spans="1:24" s="178" customFormat="1" ht="5.0999999999999996" customHeight="1">
      <c r="A31" s="108"/>
      <c r="B31" s="108"/>
      <c r="C31" s="108"/>
      <c r="D31" s="108"/>
      <c r="E31" s="108"/>
      <c r="F31" s="184"/>
      <c r="G31" s="168"/>
      <c r="H31" s="184"/>
      <c r="I31" s="168"/>
      <c r="J31" s="184"/>
      <c r="K31" s="168"/>
      <c r="L31" s="184"/>
      <c r="M31" s="168"/>
      <c r="N31" s="184"/>
      <c r="O31" s="168"/>
      <c r="P31" s="184"/>
      <c r="Q31" s="168"/>
      <c r="R31" s="184"/>
      <c r="S31" s="168"/>
      <c r="T31" s="184"/>
      <c r="U31" s="168"/>
      <c r="V31" s="184"/>
      <c r="W31" s="168"/>
      <c r="X31" s="185"/>
    </row>
    <row r="32" spans="1:24" s="178" customFormat="1" ht="17.850000000000001" customHeight="1" thickBot="1">
      <c r="A32" s="181" t="s">
        <v>155</v>
      </c>
      <c r="B32" s="108"/>
      <c r="C32" s="108"/>
      <c r="D32" s="168"/>
      <c r="E32" s="168"/>
      <c r="F32" s="187">
        <f>SUM(F25:F31)</f>
        <v>196284035</v>
      </c>
      <c r="G32" s="168"/>
      <c r="H32" s="187">
        <f>SUM(H25:H31)</f>
        <v>344125113</v>
      </c>
      <c r="I32" s="168"/>
      <c r="J32" s="187">
        <f>SUM(J25:J31)</f>
        <v>0</v>
      </c>
      <c r="K32" s="168"/>
      <c r="L32" s="187">
        <f>SUM(L25:L31)</f>
        <v>1175732</v>
      </c>
      <c r="M32" s="168"/>
      <c r="N32" s="187">
        <f>SUM(N25:N31)</f>
        <v>-1502</v>
      </c>
      <c r="O32" s="168"/>
      <c r="P32" s="187">
        <f>SUM(P25:P31)</f>
        <v>12324000</v>
      </c>
      <c r="Q32" s="168"/>
      <c r="R32" s="187">
        <f>SUM(R25:R31)</f>
        <v>9323443</v>
      </c>
      <c r="S32" s="168"/>
      <c r="T32" s="187">
        <f>SUM(T25:T31)</f>
        <v>563230821</v>
      </c>
      <c r="U32" s="168"/>
      <c r="V32" s="187">
        <f>SUM(V25:V31)</f>
        <v>1081987</v>
      </c>
      <c r="W32" s="168"/>
      <c r="X32" s="187">
        <f>SUM(T32:W32)</f>
        <v>564312808</v>
      </c>
    </row>
    <row r="33" spans="1:24" s="178" customFormat="1" ht="21.75" customHeight="1" thickTop="1">
      <c r="A33" s="181"/>
      <c r="B33" s="108"/>
      <c r="C33" s="108"/>
      <c r="D33" s="168"/>
      <c r="E33" s="168"/>
      <c r="F33" s="168"/>
      <c r="G33" s="168"/>
      <c r="H33" s="168"/>
      <c r="I33" s="168"/>
      <c r="J33" s="168"/>
      <c r="K33" s="168"/>
      <c r="L33" s="168"/>
      <c r="M33" s="168"/>
      <c r="N33" s="168"/>
      <c r="O33" s="168"/>
      <c r="P33" s="168"/>
      <c r="Q33" s="168"/>
      <c r="R33" s="168"/>
      <c r="S33" s="168"/>
      <c r="T33" s="168"/>
      <c r="U33" s="168"/>
      <c r="V33" s="168"/>
      <c r="W33" s="168"/>
      <c r="X33" s="168"/>
    </row>
    <row r="34" spans="1:24" s="178" customFormat="1" ht="18" customHeight="1">
      <c r="A34" s="181"/>
      <c r="B34" s="108"/>
      <c r="C34" s="108"/>
      <c r="D34" s="168"/>
      <c r="E34" s="168"/>
      <c r="F34" s="168"/>
      <c r="G34" s="168"/>
      <c r="H34" s="168"/>
      <c r="I34" s="168"/>
      <c r="J34" s="168"/>
      <c r="K34" s="168"/>
      <c r="L34" s="168"/>
      <c r="M34" s="168"/>
      <c r="N34" s="168"/>
      <c r="O34" s="168"/>
      <c r="P34" s="168"/>
      <c r="Q34" s="168"/>
      <c r="R34" s="168"/>
      <c r="S34" s="168"/>
      <c r="T34" s="168"/>
      <c r="U34" s="168"/>
      <c r="V34" s="168"/>
      <c r="W34" s="168"/>
      <c r="X34" s="168"/>
    </row>
    <row r="35" spans="1:24" s="59" customFormat="1" ht="18.600000000000001" customHeight="1">
      <c r="A35" s="264" t="s">
        <v>156</v>
      </c>
      <c r="B35" s="264"/>
      <c r="C35" s="264"/>
      <c r="D35" s="264"/>
      <c r="E35" s="264"/>
      <c r="F35" s="264"/>
      <c r="G35" s="264"/>
      <c r="H35" s="264"/>
      <c r="I35" s="264"/>
      <c r="J35" s="264"/>
      <c r="K35" s="264"/>
      <c r="L35" s="264"/>
      <c r="M35" s="264"/>
      <c r="N35" s="264"/>
      <c r="O35" s="264"/>
      <c r="P35" s="264"/>
      <c r="Q35" s="264"/>
      <c r="R35" s="264"/>
      <c r="S35" s="264"/>
      <c r="T35" s="264"/>
      <c r="U35" s="264"/>
      <c r="V35" s="264"/>
      <c r="W35" s="264"/>
      <c r="X35" s="264"/>
    </row>
    <row r="36" spans="1:24" s="59" customFormat="1" ht="13.5" customHeight="1">
      <c r="A36" s="258"/>
      <c r="B36" s="258"/>
      <c r="C36" s="258"/>
      <c r="D36" s="258"/>
      <c r="E36" s="258"/>
      <c r="F36" s="258"/>
      <c r="G36" s="258"/>
      <c r="H36" s="258"/>
      <c r="I36" s="258"/>
      <c r="J36" s="258"/>
      <c r="K36" s="258"/>
      <c r="L36" s="258"/>
      <c r="M36" s="258"/>
      <c r="N36" s="258"/>
      <c r="O36" s="258"/>
      <c r="P36" s="258"/>
      <c r="Q36" s="258"/>
      <c r="R36" s="258"/>
      <c r="S36" s="258"/>
      <c r="T36" s="258"/>
      <c r="U36" s="258"/>
      <c r="V36" s="258"/>
      <c r="W36" s="258"/>
      <c r="X36" s="258"/>
    </row>
    <row r="37" spans="1:24" ht="21.75" customHeight="1">
      <c r="A37" s="109" t="str">
        <f>'T6 (9M)'!A64</f>
        <v>หมายเหตุประกอบข้อมูลทางการเงินเป็นส่วนหนึ่งของข้อมูลทางการเงินระหว่างกาลนี้</v>
      </c>
      <c r="B37" s="109"/>
      <c r="C37" s="109"/>
      <c r="D37" s="109"/>
      <c r="E37" s="109"/>
      <c r="F37" s="109"/>
      <c r="G37" s="109"/>
      <c r="H37" s="109"/>
      <c r="I37" s="109"/>
      <c r="J37" s="109"/>
      <c r="K37" s="109"/>
      <c r="L37" s="109"/>
      <c r="M37" s="109"/>
      <c r="N37" s="109"/>
      <c r="O37" s="109"/>
      <c r="P37" s="109"/>
      <c r="Q37" s="109"/>
      <c r="R37" s="109"/>
      <c r="S37" s="109"/>
      <c r="T37" s="109"/>
      <c r="U37" s="109"/>
      <c r="V37" s="109"/>
      <c r="W37" s="110"/>
      <c r="X37" s="111"/>
    </row>
  </sheetData>
  <mergeCells count="4">
    <mergeCell ref="F5:X5"/>
    <mergeCell ref="F6:T6"/>
    <mergeCell ref="P8:R8"/>
    <mergeCell ref="A35:X35"/>
  </mergeCells>
  <pageMargins left="0.5" right="0.5" top="0.5" bottom="0.6" header="0.49" footer="0.4"/>
  <pageSetup paperSize="9" scale="90" firstPageNumber="7" fitToHeight="0" orientation="landscape" useFirstPageNumber="1" horizontalDpi="1200" verticalDpi="1200" r:id="rId1"/>
  <headerFooter>
    <oddFooter>&amp;R&amp;"Browallia New,Regular"&amp;13&amp;P</oddFooter>
  </headerFooter>
  <ignoredErrors>
    <ignoredError sqref="X29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8AF1AA-B6AA-4592-8FA4-343764642377}">
  <sheetPr>
    <tabColor theme="3" tint="0.39997558519241921"/>
  </sheetPr>
  <dimension ref="A1:P34"/>
  <sheetViews>
    <sheetView zoomScale="90" zoomScaleNormal="90" zoomScaleSheetLayoutView="70" workbookViewId="0">
      <selection activeCell="C5" sqref="C5"/>
    </sheetView>
  </sheetViews>
  <sheetFormatPr defaultRowHeight="21.75" customHeight="1"/>
  <cols>
    <col min="1" max="2" width="1.7109375" style="85" customWidth="1"/>
    <col min="3" max="3" width="46.7109375" style="85" customWidth="1"/>
    <col min="4" max="4" width="8.7109375" style="205" customWidth="1"/>
    <col min="5" max="5" width="0.85546875" style="206" customWidth="1"/>
    <col min="6" max="6" width="12.140625" style="205" customWidth="1"/>
    <col min="7" max="7" width="0.85546875" style="205" customWidth="1"/>
    <col min="8" max="8" width="12.7109375" style="205" customWidth="1"/>
    <col min="9" max="9" width="0.85546875" style="205" customWidth="1"/>
    <col min="10" max="10" width="12.140625" style="205" customWidth="1"/>
    <col min="11" max="11" width="0.85546875" style="205" customWidth="1"/>
    <col min="12" max="12" width="13.7109375" style="23" customWidth="1"/>
    <col min="13" max="13" width="0.85546875" style="25" customWidth="1"/>
    <col min="14" max="14" width="13.7109375" style="23" customWidth="1"/>
    <col min="15" max="15" width="0.85546875" style="206" customWidth="1"/>
    <col min="16" max="16" width="13.7109375" style="23" customWidth="1"/>
    <col min="17" max="17" width="9" style="85" customWidth="1"/>
    <col min="18" max="165" width="9" style="85"/>
    <col min="166" max="167" width="1.7109375" style="85" customWidth="1"/>
    <col min="168" max="168" width="62.5703125" style="85" customWidth="1"/>
    <col min="169" max="169" width="8.7109375" style="85" bestFit="1" customWidth="1"/>
    <col min="170" max="170" width="1.7109375" style="85" customWidth="1"/>
    <col min="171" max="171" width="13.7109375" style="85" customWidth="1"/>
    <col min="172" max="172" width="1.7109375" style="85" customWidth="1"/>
    <col min="173" max="173" width="13.7109375" style="85" customWidth="1"/>
    <col min="174" max="174" width="1.7109375" style="85" customWidth="1"/>
    <col min="175" max="175" width="13.7109375" style="85" customWidth="1"/>
    <col min="176" max="176" width="1.7109375" style="85" customWidth="1"/>
    <col min="177" max="177" width="13.7109375" style="85" customWidth="1"/>
    <col min="178" max="178" width="10.7109375" style="85" bestFit="1" customWidth="1"/>
    <col min="179" max="421" width="9" style="85"/>
    <col min="422" max="423" width="1.7109375" style="85" customWidth="1"/>
    <col min="424" max="424" width="62.5703125" style="85" customWidth="1"/>
    <col min="425" max="425" width="8.7109375" style="85" bestFit="1" customWidth="1"/>
    <col min="426" max="426" width="1.7109375" style="85" customWidth="1"/>
    <col min="427" max="427" width="13.7109375" style="85" customWidth="1"/>
    <col min="428" max="428" width="1.7109375" style="85" customWidth="1"/>
    <col min="429" max="429" width="13.7109375" style="85" customWidth="1"/>
    <col min="430" max="430" width="1.7109375" style="85" customWidth="1"/>
    <col min="431" max="431" width="13.7109375" style="85" customWidth="1"/>
    <col min="432" max="432" width="1.7109375" style="85" customWidth="1"/>
    <col min="433" max="433" width="13.7109375" style="85" customWidth="1"/>
    <col min="434" max="434" width="10.7109375" style="85" bestFit="1" customWidth="1"/>
    <col min="435" max="677" width="9" style="85"/>
    <col min="678" max="679" width="1.7109375" style="85" customWidth="1"/>
    <col min="680" max="680" width="62.5703125" style="85" customWidth="1"/>
    <col min="681" max="681" width="8.7109375" style="85" bestFit="1" customWidth="1"/>
    <col min="682" max="682" width="1.7109375" style="85" customWidth="1"/>
    <col min="683" max="683" width="13.7109375" style="85" customWidth="1"/>
    <col min="684" max="684" width="1.7109375" style="85" customWidth="1"/>
    <col min="685" max="685" width="13.7109375" style="85" customWidth="1"/>
    <col min="686" max="686" width="1.7109375" style="85" customWidth="1"/>
    <col min="687" max="687" width="13.7109375" style="85" customWidth="1"/>
    <col min="688" max="688" width="1.7109375" style="85" customWidth="1"/>
    <col min="689" max="689" width="13.7109375" style="85" customWidth="1"/>
    <col min="690" max="690" width="10.7109375" style="85" bestFit="1" customWidth="1"/>
    <col min="691" max="933" width="9" style="85"/>
    <col min="934" max="935" width="1.7109375" style="85" customWidth="1"/>
    <col min="936" max="936" width="62.5703125" style="85" customWidth="1"/>
    <col min="937" max="937" width="8.7109375" style="85" bestFit="1" customWidth="1"/>
    <col min="938" max="938" width="1.7109375" style="85" customWidth="1"/>
    <col min="939" max="939" width="13.7109375" style="85" customWidth="1"/>
    <col min="940" max="940" width="1.7109375" style="85" customWidth="1"/>
    <col min="941" max="941" width="13.7109375" style="85" customWidth="1"/>
    <col min="942" max="942" width="1.7109375" style="85" customWidth="1"/>
    <col min="943" max="943" width="13.7109375" style="85" customWidth="1"/>
    <col min="944" max="944" width="1.7109375" style="85" customWidth="1"/>
    <col min="945" max="945" width="13.7109375" style="85" customWidth="1"/>
    <col min="946" max="946" width="10.7109375" style="85" bestFit="1" customWidth="1"/>
    <col min="947" max="1189" width="9" style="85"/>
    <col min="1190" max="1191" width="1.7109375" style="85" customWidth="1"/>
    <col min="1192" max="1192" width="62.5703125" style="85" customWidth="1"/>
    <col min="1193" max="1193" width="8.7109375" style="85" bestFit="1" customWidth="1"/>
    <col min="1194" max="1194" width="1.7109375" style="85" customWidth="1"/>
    <col min="1195" max="1195" width="13.7109375" style="85" customWidth="1"/>
    <col min="1196" max="1196" width="1.7109375" style="85" customWidth="1"/>
    <col min="1197" max="1197" width="13.7109375" style="85" customWidth="1"/>
    <col min="1198" max="1198" width="1.7109375" style="85" customWidth="1"/>
    <col min="1199" max="1199" width="13.7109375" style="85" customWidth="1"/>
    <col min="1200" max="1200" width="1.7109375" style="85" customWidth="1"/>
    <col min="1201" max="1201" width="13.7109375" style="85" customWidth="1"/>
    <col min="1202" max="1202" width="10.7109375" style="85" bestFit="1" customWidth="1"/>
    <col min="1203" max="1445" width="9" style="85"/>
    <col min="1446" max="1447" width="1.7109375" style="85" customWidth="1"/>
    <col min="1448" max="1448" width="62.5703125" style="85" customWidth="1"/>
    <col min="1449" max="1449" width="8.7109375" style="85" bestFit="1" customWidth="1"/>
    <col min="1450" max="1450" width="1.7109375" style="85" customWidth="1"/>
    <col min="1451" max="1451" width="13.7109375" style="85" customWidth="1"/>
    <col min="1452" max="1452" width="1.7109375" style="85" customWidth="1"/>
    <col min="1453" max="1453" width="13.7109375" style="85" customWidth="1"/>
    <col min="1454" max="1454" width="1.7109375" style="85" customWidth="1"/>
    <col min="1455" max="1455" width="13.7109375" style="85" customWidth="1"/>
    <col min="1456" max="1456" width="1.7109375" style="85" customWidth="1"/>
    <col min="1457" max="1457" width="13.7109375" style="85" customWidth="1"/>
    <col min="1458" max="1458" width="10.7109375" style="85" bestFit="1" customWidth="1"/>
    <col min="1459" max="1701" width="9" style="85"/>
    <col min="1702" max="1703" width="1.7109375" style="85" customWidth="1"/>
    <col min="1704" max="1704" width="62.5703125" style="85" customWidth="1"/>
    <col min="1705" max="1705" width="8.7109375" style="85" bestFit="1" customWidth="1"/>
    <col min="1706" max="1706" width="1.7109375" style="85" customWidth="1"/>
    <col min="1707" max="1707" width="13.7109375" style="85" customWidth="1"/>
    <col min="1708" max="1708" width="1.7109375" style="85" customWidth="1"/>
    <col min="1709" max="1709" width="13.7109375" style="85" customWidth="1"/>
    <col min="1710" max="1710" width="1.7109375" style="85" customWidth="1"/>
    <col min="1711" max="1711" width="13.7109375" style="85" customWidth="1"/>
    <col min="1712" max="1712" width="1.7109375" style="85" customWidth="1"/>
    <col min="1713" max="1713" width="13.7109375" style="85" customWidth="1"/>
    <col min="1714" max="1714" width="10.7109375" style="85" bestFit="1" customWidth="1"/>
    <col min="1715" max="1957" width="9" style="85"/>
    <col min="1958" max="1959" width="1.7109375" style="85" customWidth="1"/>
    <col min="1960" max="1960" width="62.5703125" style="85" customWidth="1"/>
    <col min="1961" max="1961" width="8.7109375" style="85" bestFit="1" customWidth="1"/>
    <col min="1962" max="1962" width="1.7109375" style="85" customWidth="1"/>
    <col min="1963" max="1963" width="13.7109375" style="85" customWidth="1"/>
    <col min="1964" max="1964" width="1.7109375" style="85" customWidth="1"/>
    <col min="1965" max="1965" width="13.7109375" style="85" customWidth="1"/>
    <col min="1966" max="1966" width="1.7109375" style="85" customWidth="1"/>
    <col min="1967" max="1967" width="13.7109375" style="85" customWidth="1"/>
    <col min="1968" max="1968" width="1.7109375" style="85" customWidth="1"/>
    <col min="1969" max="1969" width="13.7109375" style="85" customWidth="1"/>
    <col min="1970" max="1970" width="10.7109375" style="85" bestFit="1" customWidth="1"/>
    <col min="1971" max="2213" width="9" style="85"/>
    <col min="2214" max="2215" width="1.7109375" style="85" customWidth="1"/>
    <col min="2216" max="2216" width="62.5703125" style="85" customWidth="1"/>
    <col min="2217" max="2217" width="8.7109375" style="85" bestFit="1" customWidth="1"/>
    <col min="2218" max="2218" width="1.7109375" style="85" customWidth="1"/>
    <col min="2219" max="2219" width="13.7109375" style="85" customWidth="1"/>
    <col min="2220" max="2220" width="1.7109375" style="85" customWidth="1"/>
    <col min="2221" max="2221" width="13.7109375" style="85" customWidth="1"/>
    <col min="2222" max="2222" width="1.7109375" style="85" customWidth="1"/>
    <col min="2223" max="2223" width="13.7109375" style="85" customWidth="1"/>
    <col min="2224" max="2224" width="1.7109375" style="85" customWidth="1"/>
    <col min="2225" max="2225" width="13.7109375" style="85" customWidth="1"/>
    <col min="2226" max="2226" width="10.7109375" style="85" bestFit="1" customWidth="1"/>
    <col min="2227" max="2469" width="9" style="85"/>
    <col min="2470" max="2471" width="1.7109375" style="85" customWidth="1"/>
    <col min="2472" max="2472" width="62.5703125" style="85" customWidth="1"/>
    <col min="2473" max="2473" width="8.7109375" style="85" bestFit="1" customWidth="1"/>
    <col min="2474" max="2474" width="1.7109375" style="85" customWidth="1"/>
    <col min="2475" max="2475" width="13.7109375" style="85" customWidth="1"/>
    <col min="2476" max="2476" width="1.7109375" style="85" customWidth="1"/>
    <col min="2477" max="2477" width="13.7109375" style="85" customWidth="1"/>
    <col min="2478" max="2478" width="1.7109375" style="85" customWidth="1"/>
    <col min="2479" max="2479" width="13.7109375" style="85" customWidth="1"/>
    <col min="2480" max="2480" width="1.7109375" style="85" customWidth="1"/>
    <col min="2481" max="2481" width="13.7109375" style="85" customWidth="1"/>
    <col min="2482" max="2482" width="10.7109375" style="85" bestFit="1" customWidth="1"/>
    <col min="2483" max="2725" width="9" style="85"/>
    <col min="2726" max="2727" width="1.7109375" style="85" customWidth="1"/>
    <col min="2728" max="2728" width="62.5703125" style="85" customWidth="1"/>
    <col min="2729" max="2729" width="8.7109375" style="85" bestFit="1" customWidth="1"/>
    <col min="2730" max="2730" width="1.7109375" style="85" customWidth="1"/>
    <col min="2731" max="2731" width="13.7109375" style="85" customWidth="1"/>
    <col min="2732" max="2732" width="1.7109375" style="85" customWidth="1"/>
    <col min="2733" max="2733" width="13.7109375" style="85" customWidth="1"/>
    <col min="2734" max="2734" width="1.7109375" style="85" customWidth="1"/>
    <col min="2735" max="2735" width="13.7109375" style="85" customWidth="1"/>
    <col min="2736" max="2736" width="1.7109375" style="85" customWidth="1"/>
    <col min="2737" max="2737" width="13.7109375" style="85" customWidth="1"/>
    <col min="2738" max="2738" width="10.7109375" style="85" bestFit="1" customWidth="1"/>
    <col min="2739" max="2981" width="9" style="85"/>
    <col min="2982" max="2983" width="1.7109375" style="85" customWidth="1"/>
    <col min="2984" max="2984" width="62.5703125" style="85" customWidth="1"/>
    <col min="2985" max="2985" width="8.7109375" style="85" bestFit="1" customWidth="1"/>
    <col min="2986" max="2986" width="1.7109375" style="85" customWidth="1"/>
    <col min="2987" max="2987" width="13.7109375" style="85" customWidth="1"/>
    <col min="2988" max="2988" width="1.7109375" style="85" customWidth="1"/>
    <col min="2989" max="2989" width="13.7109375" style="85" customWidth="1"/>
    <col min="2990" max="2990" width="1.7109375" style="85" customWidth="1"/>
    <col min="2991" max="2991" width="13.7109375" style="85" customWidth="1"/>
    <col min="2992" max="2992" width="1.7109375" style="85" customWidth="1"/>
    <col min="2993" max="2993" width="13.7109375" style="85" customWidth="1"/>
    <col min="2994" max="2994" width="10.7109375" style="85" bestFit="1" customWidth="1"/>
    <col min="2995" max="3237" width="9" style="85"/>
    <col min="3238" max="3239" width="1.7109375" style="85" customWidth="1"/>
    <col min="3240" max="3240" width="62.5703125" style="85" customWidth="1"/>
    <col min="3241" max="3241" width="8.7109375" style="85" bestFit="1" customWidth="1"/>
    <col min="3242" max="3242" width="1.7109375" style="85" customWidth="1"/>
    <col min="3243" max="3243" width="13.7109375" style="85" customWidth="1"/>
    <col min="3244" max="3244" width="1.7109375" style="85" customWidth="1"/>
    <col min="3245" max="3245" width="13.7109375" style="85" customWidth="1"/>
    <col min="3246" max="3246" width="1.7109375" style="85" customWidth="1"/>
    <col min="3247" max="3247" width="13.7109375" style="85" customWidth="1"/>
    <col min="3248" max="3248" width="1.7109375" style="85" customWidth="1"/>
    <col min="3249" max="3249" width="13.7109375" style="85" customWidth="1"/>
    <col min="3250" max="3250" width="10.7109375" style="85" bestFit="1" customWidth="1"/>
    <col min="3251" max="3493" width="9" style="85"/>
    <col min="3494" max="3495" width="1.7109375" style="85" customWidth="1"/>
    <col min="3496" max="3496" width="62.5703125" style="85" customWidth="1"/>
    <col min="3497" max="3497" width="8.7109375" style="85" bestFit="1" customWidth="1"/>
    <col min="3498" max="3498" width="1.7109375" style="85" customWidth="1"/>
    <col min="3499" max="3499" width="13.7109375" style="85" customWidth="1"/>
    <col min="3500" max="3500" width="1.7109375" style="85" customWidth="1"/>
    <col min="3501" max="3501" width="13.7109375" style="85" customWidth="1"/>
    <col min="3502" max="3502" width="1.7109375" style="85" customWidth="1"/>
    <col min="3503" max="3503" width="13.7109375" style="85" customWidth="1"/>
    <col min="3504" max="3504" width="1.7109375" style="85" customWidth="1"/>
    <col min="3505" max="3505" width="13.7109375" style="85" customWidth="1"/>
    <col min="3506" max="3506" width="10.7109375" style="85" bestFit="1" customWidth="1"/>
    <col min="3507" max="3749" width="9" style="85"/>
    <col min="3750" max="3751" width="1.7109375" style="85" customWidth="1"/>
    <col min="3752" max="3752" width="62.5703125" style="85" customWidth="1"/>
    <col min="3753" max="3753" width="8.7109375" style="85" bestFit="1" customWidth="1"/>
    <col min="3754" max="3754" width="1.7109375" style="85" customWidth="1"/>
    <col min="3755" max="3755" width="13.7109375" style="85" customWidth="1"/>
    <col min="3756" max="3756" width="1.7109375" style="85" customWidth="1"/>
    <col min="3757" max="3757" width="13.7109375" style="85" customWidth="1"/>
    <col min="3758" max="3758" width="1.7109375" style="85" customWidth="1"/>
    <col min="3759" max="3759" width="13.7109375" style="85" customWidth="1"/>
    <col min="3760" max="3760" width="1.7109375" style="85" customWidth="1"/>
    <col min="3761" max="3761" width="13.7109375" style="85" customWidth="1"/>
    <col min="3762" max="3762" width="10.7109375" style="85" bestFit="1" customWidth="1"/>
    <col min="3763" max="4005" width="9" style="85"/>
    <col min="4006" max="4007" width="1.7109375" style="85" customWidth="1"/>
    <col min="4008" max="4008" width="62.5703125" style="85" customWidth="1"/>
    <col min="4009" max="4009" width="8.7109375" style="85" bestFit="1" customWidth="1"/>
    <col min="4010" max="4010" width="1.7109375" style="85" customWidth="1"/>
    <col min="4011" max="4011" width="13.7109375" style="85" customWidth="1"/>
    <col min="4012" max="4012" width="1.7109375" style="85" customWidth="1"/>
    <col min="4013" max="4013" width="13.7109375" style="85" customWidth="1"/>
    <col min="4014" max="4014" width="1.7109375" style="85" customWidth="1"/>
    <col min="4015" max="4015" width="13.7109375" style="85" customWidth="1"/>
    <col min="4016" max="4016" width="1.7109375" style="85" customWidth="1"/>
    <col min="4017" max="4017" width="13.7109375" style="85" customWidth="1"/>
    <col min="4018" max="4018" width="10.7109375" style="85" bestFit="1" customWidth="1"/>
    <col min="4019" max="4261" width="9" style="85"/>
    <col min="4262" max="4263" width="1.7109375" style="85" customWidth="1"/>
    <col min="4264" max="4264" width="62.5703125" style="85" customWidth="1"/>
    <col min="4265" max="4265" width="8.7109375" style="85" bestFit="1" customWidth="1"/>
    <col min="4266" max="4266" width="1.7109375" style="85" customWidth="1"/>
    <col min="4267" max="4267" width="13.7109375" style="85" customWidth="1"/>
    <col min="4268" max="4268" width="1.7109375" style="85" customWidth="1"/>
    <col min="4269" max="4269" width="13.7109375" style="85" customWidth="1"/>
    <col min="4270" max="4270" width="1.7109375" style="85" customWidth="1"/>
    <col min="4271" max="4271" width="13.7109375" style="85" customWidth="1"/>
    <col min="4272" max="4272" width="1.7109375" style="85" customWidth="1"/>
    <col min="4273" max="4273" width="13.7109375" style="85" customWidth="1"/>
    <col min="4274" max="4274" width="10.7109375" style="85" bestFit="1" customWidth="1"/>
    <col min="4275" max="4517" width="9" style="85"/>
    <col min="4518" max="4519" width="1.7109375" style="85" customWidth="1"/>
    <col min="4520" max="4520" width="62.5703125" style="85" customWidth="1"/>
    <col min="4521" max="4521" width="8.7109375" style="85" bestFit="1" customWidth="1"/>
    <col min="4522" max="4522" width="1.7109375" style="85" customWidth="1"/>
    <col min="4523" max="4523" width="13.7109375" style="85" customWidth="1"/>
    <col min="4524" max="4524" width="1.7109375" style="85" customWidth="1"/>
    <col min="4525" max="4525" width="13.7109375" style="85" customWidth="1"/>
    <col min="4526" max="4526" width="1.7109375" style="85" customWidth="1"/>
    <col min="4527" max="4527" width="13.7109375" style="85" customWidth="1"/>
    <col min="4528" max="4528" width="1.7109375" style="85" customWidth="1"/>
    <col min="4529" max="4529" width="13.7109375" style="85" customWidth="1"/>
    <col min="4530" max="4530" width="10.7109375" style="85" bestFit="1" customWidth="1"/>
    <col min="4531" max="4773" width="9" style="85"/>
    <col min="4774" max="4775" width="1.7109375" style="85" customWidth="1"/>
    <col min="4776" max="4776" width="62.5703125" style="85" customWidth="1"/>
    <col min="4777" max="4777" width="8.7109375" style="85" bestFit="1" customWidth="1"/>
    <col min="4778" max="4778" width="1.7109375" style="85" customWidth="1"/>
    <col min="4779" max="4779" width="13.7109375" style="85" customWidth="1"/>
    <col min="4780" max="4780" width="1.7109375" style="85" customWidth="1"/>
    <col min="4781" max="4781" width="13.7109375" style="85" customWidth="1"/>
    <col min="4782" max="4782" width="1.7109375" style="85" customWidth="1"/>
    <col min="4783" max="4783" width="13.7109375" style="85" customWidth="1"/>
    <col min="4784" max="4784" width="1.7109375" style="85" customWidth="1"/>
    <col min="4785" max="4785" width="13.7109375" style="85" customWidth="1"/>
    <col min="4786" max="4786" width="10.7109375" style="85" bestFit="1" customWidth="1"/>
    <col min="4787" max="5029" width="9" style="85"/>
    <col min="5030" max="5031" width="1.7109375" style="85" customWidth="1"/>
    <col min="5032" max="5032" width="62.5703125" style="85" customWidth="1"/>
    <col min="5033" max="5033" width="8.7109375" style="85" bestFit="1" customWidth="1"/>
    <col min="5034" max="5034" width="1.7109375" style="85" customWidth="1"/>
    <col min="5035" max="5035" width="13.7109375" style="85" customWidth="1"/>
    <col min="5036" max="5036" width="1.7109375" style="85" customWidth="1"/>
    <col min="5037" max="5037" width="13.7109375" style="85" customWidth="1"/>
    <col min="5038" max="5038" width="1.7109375" style="85" customWidth="1"/>
    <col min="5039" max="5039" width="13.7109375" style="85" customWidth="1"/>
    <col min="5040" max="5040" width="1.7109375" style="85" customWidth="1"/>
    <col min="5041" max="5041" width="13.7109375" style="85" customWidth="1"/>
    <col min="5042" max="5042" width="10.7109375" style="85" bestFit="1" customWidth="1"/>
    <col min="5043" max="5285" width="9" style="85"/>
    <col min="5286" max="5287" width="1.7109375" style="85" customWidth="1"/>
    <col min="5288" max="5288" width="62.5703125" style="85" customWidth="1"/>
    <col min="5289" max="5289" width="8.7109375" style="85" bestFit="1" customWidth="1"/>
    <col min="5290" max="5290" width="1.7109375" style="85" customWidth="1"/>
    <col min="5291" max="5291" width="13.7109375" style="85" customWidth="1"/>
    <col min="5292" max="5292" width="1.7109375" style="85" customWidth="1"/>
    <col min="5293" max="5293" width="13.7109375" style="85" customWidth="1"/>
    <col min="5294" max="5294" width="1.7109375" style="85" customWidth="1"/>
    <col min="5295" max="5295" width="13.7109375" style="85" customWidth="1"/>
    <col min="5296" max="5296" width="1.7109375" style="85" customWidth="1"/>
    <col min="5297" max="5297" width="13.7109375" style="85" customWidth="1"/>
    <col min="5298" max="5298" width="10.7109375" style="85" bestFit="1" customWidth="1"/>
    <col min="5299" max="5541" width="9" style="85"/>
    <col min="5542" max="5543" width="1.7109375" style="85" customWidth="1"/>
    <col min="5544" max="5544" width="62.5703125" style="85" customWidth="1"/>
    <col min="5545" max="5545" width="8.7109375" style="85" bestFit="1" customWidth="1"/>
    <col min="5546" max="5546" width="1.7109375" style="85" customWidth="1"/>
    <col min="5547" max="5547" width="13.7109375" style="85" customWidth="1"/>
    <col min="5548" max="5548" width="1.7109375" style="85" customWidth="1"/>
    <col min="5549" max="5549" width="13.7109375" style="85" customWidth="1"/>
    <col min="5550" max="5550" width="1.7109375" style="85" customWidth="1"/>
    <col min="5551" max="5551" width="13.7109375" style="85" customWidth="1"/>
    <col min="5552" max="5552" width="1.7109375" style="85" customWidth="1"/>
    <col min="5553" max="5553" width="13.7109375" style="85" customWidth="1"/>
    <col min="5554" max="5554" width="10.7109375" style="85" bestFit="1" customWidth="1"/>
    <col min="5555" max="5797" width="9" style="85"/>
    <col min="5798" max="5799" width="1.7109375" style="85" customWidth="1"/>
    <col min="5800" max="5800" width="62.5703125" style="85" customWidth="1"/>
    <col min="5801" max="5801" width="8.7109375" style="85" bestFit="1" customWidth="1"/>
    <col min="5802" max="5802" width="1.7109375" style="85" customWidth="1"/>
    <col min="5803" max="5803" width="13.7109375" style="85" customWidth="1"/>
    <col min="5804" max="5804" width="1.7109375" style="85" customWidth="1"/>
    <col min="5805" max="5805" width="13.7109375" style="85" customWidth="1"/>
    <col min="5806" max="5806" width="1.7109375" style="85" customWidth="1"/>
    <col min="5807" max="5807" width="13.7109375" style="85" customWidth="1"/>
    <col min="5808" max="5808" width="1.7109375" style="85" customWidth="1"/>
    <col min="5809" max="5809" width="13.7109375" style="85" customWidth="1"/>
    <col min="5810" max="5810" width="10.7109375" style="85" bestFit="1" customWidth="1"/>
    <col min="5811" max="6053" width="9" style="85"/>
    <col min="6054" max="6055" width="1.7109375" style="85" customWidth="1"/>
    <col min="6056" max="6056" width="62.5703125" style="85" customWidth="1"/>
    <col min="6057" max="6057" width="8.7109375" style="85" bestFit="1" customWidth="1"/>
    <col min="6058" max="6058" width="1.7109375" style="85" customWidth="1"/>
    <col min="6059" max="6059" width="13.7109375" style="85" customWidth="1"/>
    <col min="6060" max="6060" width="1.7109375" style="85" customWidth="1"/>
    <col min="6061" max="6061" width="13.7109375" style="85" customWidth="1"/>
    <col min="6062" max="6062" width="1.7109375" style="85" customWidth="1"/>
    <col min="6063" max="6063" width="13.7109375" style="85" customWidth="1"/>
    <col min="6064" max="6064" width="1.7109375" style="85" customWidth="1"/>
    <col min="6065" max="6065" width="13.7109375" style="85" customWidth="1"/>
    <col min="6066" max="6066" width="10.7109375" style="85" bestFit="1" customWidth="1"/>
    <col min="6067" max="6309" width="9" style="85"/>
    <col min="6310" max="6311" width="1.7109375" style="85" customWidth="1"/>
    <col min="6312" max="6312" width="62.5703125" style="85" customWidth="1"/>
    <col min="6313" max="6313" width="8.7109375" style="85" bestFit="1" customWidth="1"/>
    <col min="6314" max="6314" width="1.7109375" style="85" customWidth="1"/>
    <col min="6315" max="6315" width="13.7109375" style="85" customWidth="1"/>
    <col min="6316" max="6316" width="1.7109375" style="85" customWidth="1"/>
    <col min="6317" max="6317" width="13.7109375" style="85" customWidth="1"/>
    <col min="6318" max="6318" width="1.7109375" style="85" customWidth="1"/>
    <col min="6319" max="6319" width="13.7109375" style="85" customWidth="1"/>
    <col min="6320" max="6320" width="1.7109375" style="85" customWidth="1"/>
    <col min="6321" max="6321" width="13.7109375" style="85" customWidth="1"/>
    <col min="6322" max="6322" width="10.7109375" style="85" bestFit="1" customWidth="1"/>
    <col min="6323" max="6565" width="9" style="85"/>
    <col min="6566" max="6567" width="1.7109375" style="85" customWidth="1"/>
    <col min="6568" max="6568" width="62.5703125" style="85" customWidth="1"/>
    <col min="6569" max="6569" width="8.7109375" style="85" bestFit="1" customWidth="1"/>
    <col min="6570" max="6570" width="1.7109375" style="85" customWidth="1"/>
    <col min="6571" max="6571" width="13.7109375" style="85" customWidth="1"/>
    <col min="6572" max="6572" width="1.7109375" style="85" customWidth="1"/>
    <col min="6573" max="6573" width="13.7109375" style="85" customWidth="1"/>
    <col min="6574" max="6574" width="1.7109375" style="85" customWidth="1"/>
    <col min="6575" max="6575" width="13.7109375" style="85" customWidth="1"/>
    <col min="6576" max="6576" width="1.7109375" style="85" customWidth="1"/>
    <col min="6577" max="6577" width="13.7109375" style="85" customWidth="1"/>
    <col min="6578" max="6578" width="10.7109375" style="85" bestFit="1" customWidth="1"/>
    <col min="6579" max="6821" width="9" style="85"/>
    <col min="6822" max="6823" width="1.7109375" style="85" customWidth="1"/>
    <col min="6824" max="6824" width="62.5703125" style="85" customWidth="1"/>
    <col min="6825" max="6825" width="8.7109375" style="85" bestFit="1" customWidth="1"/>
    <col min="6826" max="6826" width="1.7109375" style="85" customWidth="1"/>
    <col min="6827" max="6827" width="13.7109375" style="85" customWidth="1"/>
    <col min="6828" max="6828" width="1.7109375" style="85" customWidth="1"/>
    <col min="6829" max="6829" width="13.7109375" style="85" customWidth="1"/>
    <col min="6830" max="6830" width="1.7109375" style="85" customWidth="1"/>
    <col min="6831" max="6831" width="13.7109375" style="85" customWidth="1"/>
    <col min="6832" max="6832" width="1.7109375" style="85" customWidth="1"/>
    <col min="6833" max="6833" width="13.7109375" style="85" customWidth="1"/>
    <col min="6834" max="6834" width="10.7109375" style="85" bestFit="1" customWidth="1"/>
    <col min="6835" max="7077" width="9" style="85"/>
    <col min="7078" max="7079" width="1.7109375" style="85" customWidth="1"/>
    <col min="7080" max="7080" width="62.5703125" style="85" customWidth="1"/>
    <col min="7081" max="7081" width="8.7109375" style="85" bestFit="1" customWidth="1"/>
    <col min="7082" max="7082" width="1.7109375" style="85" customWidth="1"/>
    <col min="7083" max="7083" width="13.7109375" style="85" customWidth="1"/>
    <col min="7084" max="7084" width="1.7109375" style="85" customWidth="1"/>
    <col min="7085" max="7085" width="13.7109375" style="85" customWidth="1"/>
    <col min="7086" max="7086" width="1.7109375" style="85" customWidth="1"/>
    <col min="7087" max="7087" width="13.7109375" style="85" customWidth="1"/>
    <col min="7088" max="7088" width="1.7109375" style="85" customWidth="1"/>
    <col min="7089" max="7089" width="13.7109375" style="85" customWidth="1"/>
    <col min="7090" max="7090" width="10.7109375" style="85" bestFit="1" customWidth="1"/>
    <col min="7091" max="7333" width="9" style="85"/>
    <col min="7334" max="7335" width="1.7109375" style="85" customWidth="1"/>
    <col min="7336" max="7336" width="62.5703125" style="85" customWidth="1"/>
    <col min="7337" max="7337" width="8.7109375" style="85" bestFit="1" customWidth="1"/>
    <col min="7338" max="7338" width="1.7109375" style="85" customWidth="1"/>
    <col min="7339" max="7339" width="13.7109375" style="85" customWidth="1"/>
    <col min="7340" max="7340" width="1.7109375" style="85" customWidth="1"/>
    <col min="7341" max="7341" width="13.7109375" style="85" customWidth="1"/>
    <col min="7342" max="7342" width="1.7109375" style="85" customWidth="1"/>
    <col min="7343" max="7343" width="13.7109375" style="85" customWidth="1"/>
    <col min="7344" max="7344" width="1.7109375" style="85" customWidth="1"/>
    <col min="7345" max="7345" width="13.7109375" style="85" customWidth="1"/>
    <col min="7346" max="7346" width="10.7109375" style="85" bestFit="1" customWidth="1"/>
    <col min="7347" max="7589" width="9" style="85"/>
    <col min="7590" max="7591" width="1.7109375" style="85" customWidth="1"/>
    <col min="7592" max="7592" width="62.5703125" style="85" customWidth="1"/>
    <col min="7593" max="7593" width="8.7109375" style="85" bestFit="1" customWidth="1"/>
    <col min="7594" max="7594" width="1.7109375" style="85" customWidth="1"/>
    <col min="7595" max="7595" width="13.7109375" style="85" customWidth="1"/>
    <col min="7596" max="7596" width="1.7109375" style="85" customWidth="1"/>
    <col min="7597" max="7597" width="13.7109375" style="85" customWidth="1"/>
    <col min="7598" max="7598" width="1.7109375" style="85" customWidth="1"/>
    <col min="7599" max="7599" width="13.7109375" style="85" customWidth="1"/>
    <col min="7600" max="7600" width="1.7109375" style="85" customWidth="1"/>
    <col min="7601" max="7601" width="13.7109375" style="85" customWidth="1"/>
    <col min="7602" max="7602" width="10.7109375" style="85" bestFit="1" customWidth="1"/>
    <col min="7603" max="7845" width="9" style="85"/>
    <col min="7846" max="7847" width="1.7109375" style="85" customWidth="1"/>
    <col min="7848" max="7848" width="62.5703125" style="85" customWidth="1"/>
    <col min="7849" max="7849" width="8.7109375" style="85" bestFit="1" customWidth="1"/>
    <col min="7850" max="7850" width="1.7109375" style="85" customWidth="1"/>
    <col min="7851" max="7851" width="13.7109375" style="85" customWidth="1"/>
    <col min="7852" max="7852" width="1.7109375" style="85" customWidth="1"/>
    <col min="7853" max="7853" width="13.7109375" style="85" customWidth="1"/>
    <col min="7854" max="7854" width="1.7109375" style="85" customWidth="1"/>
    <col min="7855" max="7855" width="13.7109375" style="85" customWidth="1"/>
    <col min="7856" max="7856" width="1.7109375" style="85" customWidth="1"/>
    <col min="7857" max="7857" width="13.7109375" style="85" customWidth="1"/>
    <col min="7858" max="7858" width="10.7109375" style="85" bestFit="1" customWidth="1"/>
    <col min="7859" max="8101" width="9" style="85"/>
    <col min="8102" max="8103" width="1.7109375" style="85" customWidth="1"/>
    <col min="8104" max="8104" width="62.5703125" style="85" customWidth="1"/>
    <col min="8105" max="8105" width="8.7109375" style="85" bestFit="1" customWidth="1"/>
    <col min="8106" max="8106" width="1.7109375" style="85" customWidth="1"/>
    <col min="8107" max="8107" width="13.7109375" style="85" customWidth="1"/>
    <col min="8108" max="8108" width="1.7109375" style="85" customWidth="1"/>
    <col min="8109" max="8109" width="13.7109375" style="85" customWidth="1"/>
    <col min="8110" max="8110" width="1.7109375" style="85" customWidth="1"/>
    <col min="8111" max="8111" width="13.7109375" style="85" customWidth="1"/>
    <col min="8112" max="8112" width="1.7109375" style="85" customWidth="1"/>
    <col min="8113" max="8113" width="13.7109375" style="85" customWidth="1"/>
    <col min="8114" max="8114" width="10.7109375" style="85" bestFit="1" customWidth="1"/>
    <col min="8115" max="8357" width="9" style="85"/>
    <col min="8358" max="8359" width="1.7109375" style="85" customWidth="1"/>
    <col min="8360" max="8360" width="62.5703125" style="85" customWidth="1"/>
    <col min="8361" max="8361" width="8.7109375" style="85" bestFit="1" customWidth="1"/>
    <col min="8362" max="8362" width="1.7109375" style="85" customWidth="1"/>
    <col min="8363" max="8363" width="13.7109375" style="85" customWidth="1"/>
    <col min="8364" max="8364" width="1.7109375" style="85" customWidth="1"/>
    <col min="8365" max="8365" width="13.7109375" style="85" customWidth="1"/>
    <col min="8366" max="8366" width="1.7109375" style="85" customWidth="1"/>
    <col min="8367" max="8367" width="13.7109375" style="85" customWidth="1"/>
    <col min="8368" max="8368" width="1.7109375" style="85" customWidth="1"/>
    <col min="8369" max="8369" width="13.7109375" style="85" customWidth="1"/>
    <col min="8370" max="8370" width="10.7109375" style="85" bestFit="1" customWidth="1"/>
    <col min="8371" max="8613" width="9" style="85"/>
    <col min="8614" max="8615" width="1.7109375" style="85" customWidth="1"/>
    <col min="8616" max="8616" width="62.5703125" style="85" customWidth="1"/>
    <col min="8617" max="8617" width="8.7109375" style="85" bestFit="1" customWidth="1"/>
    <col min="8618" max="8618" width="1.7109375" style="85" customWidth="1"/>
    <col min="8619" max="8619" width="13.7109375" style="85" customWidth="1"/>
    <col min="8620" max="8620" width="1.7109375" style="85" customWidth="1"/>
    <col min="8621" max="8621" width="13.7109375" style="85" customWidth="1"/>
    <col min="8622" max="8622" width="1.7109375" style="85" customWidth="1"/>
    <col min="8623" max="8623" width="13.7109375" style="85" customWidth="1"/>
    <col min="8624" max="8624" width="1.7109375" style="85" customWidth="1"/>
    <col min="8625" max="8625" width="13.7109375" style="85" customWidth="1"/>
    <col min="8626" max="8626" width="10.7109375" style="85" bestFit="1" customWidth="1"/>
    <col min="8627" max="8869" width="9" style="85"/>
    <col min="8870" max="8871" width="1.7109375" style="85" customWidth="1"/>
    <col min="8872" max="8872" width="62.5703125" style="85" customWidth="1"/>
    <col min="8873" max="8873" width="8.7109375" style="85" bestFit="1" customWidth="1"/>
    <col min="8874" max="8874" width="1.7109375" style="85" customWidth="1"/>
    <col min="8875" max="8875" width="13.7109375" style="85" customWidth="1"/>
    <col min="8876" max="8876" width="1.7109375" style="85" customWidth="1"/>
    <col min="8877" max="8877" width="13.7109375" style="85" customWidth="1"/>
    <col min="8878" max="8878" width="1.7109375" style="85" customWidth="1"/>
    <col min="8879" max="8879" width="13.7109375" style="85" customWidth="1"/>
    <col min="8880" max="8880" width="1.7109375" style="85" customWidth="1"/>
    <col min="8881" max="8881" width="13.7109375" style="85" customWidth="1"/>
    <col min="8882" max="8882" width="10.7109375" style="85" bestFit="1" customWidth="1"/>
    <col min="8883" max="9125" width="9" style="85"/>
    <col min="9126" max="9127" width="1.7109375" style="85" customWidth="1"/>
    <col min="9128" max="9128" width="62.5703125" style="85" customWidth="1"/>
    <col min="9129" max="9129" width="8.7109375" style="85" bestFit="1" customWidth="1"/>
    <col min="9130" max="9130" width="1.7109375" style="85" customWidth="1"/>
    <col min="9131" max="9131" width="13.7109375" style="85" customWidth="1"/>
    <col min="9132" max="9132" width="1.7109375" style="85" customWidth="1"/>
    <col min="9133" max="9133" width="13.7109375" style="85" customWidth="1"/>
    <col min="9134" max="9134" width="1.7109375" style="85" customWidth="1"/>
    <col min="9135" max="9135" width="13.7109375" style="85" customWidth="1"/>
    <col min="9136" max="9136" width="1.7109375" style="85" customWidth="1"/>
    <col min="9137" max="9137" width="13.7109375" style="85" customWidth="1"/>
    <col min="9138" max="9138" width="10.7109375" style="85" bestFit="1" customWidth="1"/>
    <col min="9139" max="9381" width="9" style="85"/>
    <col min="9382" max="9383" width="1.7109375" style="85" customWidth="1"/>
    <col min="9384" max="9384" width="62.5703125" style="85" customWidth="1"/>
    <col min="9385" max="9385" width="8.7109375" style="85" bestFit="1" customWidth="1"/>
    <col min="9386" max="9386" width="1.7109375" style="85" customWidth="1"/>
    <col min="9387" max="9387" width="13.7109375" style="85" customWidth="1"/>
    <col min="9388" max="9388" width="1.7109375" style="85" customWidth="1"/>
    <col min="9389" max="9389" width="13.7109375" style="85" customWidth="1"/>
    <col min="9390" max="9390" width="1.7109375" style="85" customWidth="1"/>
    <col min="9391" max="9391" width="13.7109375" style="85" customWidth="1"/>
    <col min="9392" max="9392" width="1.7109375" style="85" customWidth="1"/>
    <col min="9393" max="9393" width="13.7109375" style="85" customWidth="1"/>
    <col min="9394" max="9394" width="10.7109375" style="85" bestFit="1" customWidth="1"/>
    <col min="9395" max="9637" width="9" style="85"/>
    <col min="9638" max="9639" width="1.7109375" style="85" customWidth="1"/>
    <col min="9640" max="9640" width="62.5703125" style="85" customWidth="1"/>
    <col min="9641" max="9641" width="8.7109375" style="85" bestFit="1" customWidth="1"/>
    <col min="9642" max="9642" width="1.7109375" style="85" customWidth="1"/>
    <col min="9643" max="9643" width="13.7109375" style="85" customWidth="1"/>
    <col min="9644" max="9644" width="1.7109375" style="85" customWidth="1"/>
    <col min="9645" max="9645" width="13.7109375" style="85" customWidth="1"/>
    <col min="9646" max="9646" width="1.7109375" style="85" customWidth="1"/>
    <col min="9647" max="9647" width="13.7109375" style="85" customWidth="1"/>
    <col min="9648" max="9648" width="1.7109375" style="85" customWidth="1"/>
    <col min="9649" max="9649" width="13.7109375" style="85" customWidth="1"/>
    <col min="9650" max="9650" width="10.7109375" style="85" bestFit="1" customWidth="1"/>
    <col min="9651" max="9893" width="9" style="85"/>
    <col min="9894" max="9895" width="1.7109375" style="85" customWidth="1"/>
    <col min="9896" max="9896" width="62.5703125" style="85" customWidth="1"/>
    <col min="9897" max="9897" width="8.7109375" style="85" bestFit="1" customWidth="1"/>
    <col min="9898" max="9898" width="1.7109375" style="85" customWidth="1"/>
    <col min="9899" max="9899" width="13.7109375" style="85" customWidth="1"/>
    <col min="9900" max="9900" width="1.7109375" style="85" customWidth="1"/>
    <col min="9901" max="9901" width="13.7109375" style="85" customWidth="1"/>
    <col min="9902" max="9902" width="1.7109375" style="85" customWidth="1"/>
    <col min="9903" max="9903" width="13.7109375" style="85" customWidth="1"/>
    <col min="9904" max="9904" width="1.7109375" style="85" customWidth="1"/>
    <col min="9905" max="9905" width="13.7109375" style="85" customWidth="1"/>
    <col min="9906" max="9906" width="10.7109375" style="85" bestFit="1" customWidth="1"/>
    <col min="9907" max="10149" width="9" style="85"/>
    <col min="10150" max="10151" width="1.7109375" style="85" customWidth="1"/>
    <col min="10152" max="10152" width="62.5703125" style="85" customWidth="1"/>
    <col min="10153" max="10153" width="8.7109375" style="85" bestFit="1" customWidth="1"/>
    <col min="10154" max="10154" width="1.7109375" style="85" customWidth="1"/>
    <col min="10155" max="10155" width="13.7109375" style="85" customWidth="1"/>
    <col min="10156" max="10156" width="1.7109375" style="85" customWidth="1"/>
    <col min="10157" max="10157" width="13.7109375" style="85" customWidth="1"/>
    <col min="10158" max="10158" width="1.7109375" style="85" customWidth="1"/>
    <col min="10159" max="10159" width="13.7109375" style="85" customWidth="1"/>
    <col min="10160" max="10160" width="1.7109375" style="85" customWidth="1"/>
    <col min="10161" max="10161" width="13.7109375" style="85" customWidth="1"/>
    <col min="10162" max="10162" width="10.7109375" style="85" bestFit="1" customWidth="1"/>
    <col min="10163" max="10405" width="9" style="85"/>
    <col min="10406" max="10407" width="1.7109375" style="85" customWidth="1"/>
    <col min="10408" max="10408" width="62.5703125" style="85" customWidth="1"/>
    <col min="10409" max="10409" width="8.7109375" style="85" bestFit="1" customWidth="1"/>
    <col min="10410" max="10410" width="1.7109375" style="85" customWidth="1"/>
    <col min="10411" max="10411" width="13.7109375" style="85" customWidth="1"/>
    <col min="10412" max="10412" width="1.7109375" style="85" customWidth="1"/>
    <col min="10413" max="10413" width="13.7109375" style="85" customWidth="1"/>
    <col min="10414" max="10414" width="1.7109375" style="85" customWidth="1"/>
    <col min="10415" max="10415" width="13.7109375" style="85" customWidth="1"/>
    <col min="10416" max="10416" width="1.7109375" style="85" customWidth="1"/>
    <col min="10417" max="10417" width="13.7109375" style="85" customWidth="1"/>
    <col min="10418" max="10418" width="10.7109375" style="85" bestFit="1" customWidth="1"/>
    <col min="10419" max="10661" width="9" style="85"/>
    <col min="10662" max="10663" width="1.7109375" style="85" customWidth="1"/>
    <col min="10664" max="10664" width="62.5703125" style="85" customWidth="1"/>
    <col min="10665" max="10665" width="8.7109375" style="85" bestFit="1" customWidth="1"/>
    <col min="10666" max="10666" width="1.7109375" style="85" customWidth="1"/>
    <col min="10667" max="10667" width="13.7109375" style="85" customWidth="1"/>
    <col min="10668" max="10668" width="1.7109375" style="85" customWidth="1"/>
    <col min="10669" max="10669" width="13.7109375" style="85" customWidth="1"/>
    <col min="10670" max="10670" width="1.7109375" style="85" customWidth="1"/>
    <col min="10671" max="10671" width="13.7109375" style="85" customWidth="1"/>
    <col min="10672" max="10672" width="1.7109375" style="85" customWidth="1"/>
    <col min="10673" max="10673" width="13.7109375" style="85" customWidth="1"/>
    <col min="10674" max="10674" width="10.7109375" style="85" bestFit="1" customWidth="1"/>
    <col min="10675" max="10917" width="9" style="85"/>
    <col min="10918" max="10919" width="1.7109375" style="85" customWidth="1"/>
    <col min="10920" max="10920" width="62.5703125" style="85" customWidth="1"/>
    <col min="10921" max="10921" width="8.7109375" style="85" bestFit="1" customWidth="1"/>
    <col min="10922" max="10922" width="1.7109375" style="85" customWidth="1"/>
    <col min="10923" max="10923" width="13.7109375" style="85" customWidth="1"/>
    <col min="10924" max="10924" width="1.7109375" style="85" customWidth="1"/>
    <col min="10925" max="10925" width="13.7109375" style="85" customWidth="1"/>
    <col min="10926" max="10926" width="1.7109375" style="85" customWidth="1"/>
    <col min="10927" max="10927" width="13.7109375" style="85" customWidth="1"/>
    <col min="10928" max="10928" width="1.7109375" style="85" customWidth="1"/>
    <col min="10929" max="10929" width="13.7109375" style="85" customWidth="1"/>
    <col min="10930" max="10930" width="10.7109375" style="85" bestFit="1" customWidth="1"/>
    <col min="10931" max="11173" width="9" style="85"/>
    <col min="11174" max="11175" width="1.7109375" style="85" customWidth="1"/>
    <col min="11176" max="11176" width="62.5703125" style="85" customWidth="1"/>
    <col min="11177" max="11177" width="8.7109375" style="85" bestFit="1" customWidth="1"/>
    <col min="11178" max="11178" width="1.7109375" style="85" customWidth="1"/>
    <col min="11179" max="11179" width="13.7109375" style="85" customWidth="1"/>
    <col min="11180" max="11180" width="1.7109375" style="85" customWidth="1"/>
    <col min="11181" max="11181" width="13.7109375" style="85" customWidth="1"/>
    <col min="11182" max="11182" width="1.7109375" style="85" customWidth="1"/>
    <col min="11183" max="11183" width="13.7109375" style="85" customWidth="1"/>
    <col min="11184" max="11184" width="1.7109375" style="85" customWidth="1"/>
    <col min="11185" max="11185" width="13.7109375" style="85" customWidth="1"/>
    <col min="11186" max="11186" width="10.7109375" style="85" bestFit="1" customWidth="1"/>
    <col min="11187" max="11429" width="9" style="85"/>
    <col min="11430" max="11431" width="1.7109375" style="85" customWidth="1"/>
    <col min="11432" max="11432" width="62.5703125" style="85" customWidth="1"/>
    <col min="11433" max="11433" width="8.7109375" style="85" bestFit="1" customWidth="1"/>
    <col min="11434" max="11434" width="1.7109375" style="85" customWidth="1"/>
    <col min="11435" max="11435" width="13.7109375" style="85" customWidth="1"/>
    <col min="11436" max="11436" width="1.7109375" style="85" customWidth="1"/>
    <col min="11437" max="11437" width="13.7109375" style="85" customWidth="1"/>
    <col min="11438" max="11438" width="1.7109375" style="85" customWidth="1"/>
    <col min="11439" max="11439" width="13.7109375" style="85" customWidth="1"/>
    <col min="11440" max="11440" width="1.7109375" style="85" customWidth="1"/>
    <col min="11441" max="11441" width="13.7109375" style="85" customWidth="1"/>
    <col min="11442" max="11442" width="10.7109375" style="85" bestFit="1" customWidth="1"/>
    <col min="11443" max="11685" width="9" style="85"/>
    <col min="11686" max="11687" width="1.7109375" style="85" customWidth="1"/>
    <col min="11688" max="11688" width="62.5703125" style="85" customWidth="1"/>
    <col min="11689" max="11689" width="8.7109375" style="85" bestFit="1" customWidth="1"/>
    <col min="11690" max="11690" width="1.7109375" style="85" customWidth="1"/>
    <col min="11691" max="11691" width="13.7109375" style="85" customWidth="1"/>
    <col min="11692" max="11692" width="1.7109375" style="85" customWidth="1"/>
    <col min="11693" max="11693" width="13.7109375" style="85" customWidth="1"/>
    <col min="11694" max="11694" width="1.7109375" style="85" customWidth="1"/>
    <col min="11695" max="11695" width="13.7109375" style="85" customWidth="1"/>
    <col min="11696" max="11696" width="1.7109375" style="85" customWidth="1"/>
    <col min="11697" max="11697" width="13.7109375" style="85" customWidth="1"/>
    <col min="11698" max="11698" width="10.7109375" style="85" bestFit="1" customWidth="1"/>
    <col min="11699" max="11941" width="9" style="85"/>
    <col min="11942" max="11943" width="1.7109375" style="85" customWidth="1"/>
    <col min="11944" max="11944" width="62.5703125" style="85" customWidth="1"/>
    <col min="11945" max="11945" width="8.7109375" style="85" bestFit="1" customWidth="1"/>
    <col min="11946" max="11946" width="1.7109375" style="85" customWidth="1"/>
    <col min="11947" max="11947" width="13.7109375" style="85" customWidth="1"/>
    <col min="11948" max="11948" width="1.7109375" style="85" customWidth="1"/>
    <col min="11949" max="11949" width="13.7109375" style="85" customWidth="1"/>
    <col min="11950" max="11950" width="1.7109375" style="85" customWidth="1"/>
    <col min="11951" max="11951" width="13.7109375" style="85" customWidth="1"/>
    <col min="11952" max="11952" width="1.7109375" style="85" customWidth="1"/>
    <col min="11953" max="11953" width="13.7109375" style="85" customWidth="1"/>
    <col min="11954" max="11954" width="10.7109375" style="85" bestFit="1" customWidth="1"/>
    <col min="11955" max="12197" width="9" style="85"/>
    <col min="12198" max="12199" width="1.7109375" style="85" customWidth="1"/>
    <col min="12200" max="12200" width="62.5703125" style="85" customWidth="1"/>
    <col min="12201" max="12201" width="8.7109375" style="85" bestFit="1" customWidth="1"/>
    <col min="12202" max="12202" width="1.7109375" style="85" customWidth="1"/>
    <col min="12203" max="12203" width="13.7109375" style="85" customWidth="1"/>
    <col min="12204" max="12204" width="1.7109375" style="85" customWidth="1"/>
    <col min="12205" max="12205" width="13.7109375" style="85" customWidth="1"/>
    <col min="12206" max="12206" width="1.7109375" style="85" customWidth="1"/>
    <col min="12207" max="12207" width="13.7109375" style="85" customWidth="1"/>
    <col min="12208" max="12208" width="1.7109375" style="85" customWidth="1"/>
    <col min="12209" max="12209" width="13.7109375" style="85" customWidth="1"/>
    <col min="12210" max="12210" width="10.7109375" style="85" bestFit="1" customWidth="1"/>
    <col min="12211" max="12453" width="9" style="85"/>
    <col min="12454" max="12455" width="1.7109375" style="85" customWidth="1"/>
    <col min="12456" max="12456" width="62.5703125" style="85" customWidth="1"/>
    <col min="12457" max="12457" width="8.7109375" style="85" bestFit="1" customWidth="1"/>
    <col min="12458" max="12458" width="1.7109375" style="85" customWidth="1"/>
    <col min="12459" max="12459" width="13.7109375" style="85" customWidth="1"/>
    <col min="12460" max="12460" width="1.7109375" style="85" customWidth="1"/>
    <col min="12461" max="12461" width="13.7109375" style="85" customWidth="1"/>
    <col min="12462" max="12462" width="1.7109375" style="85" customWidth="1"/>
    <col min="12463" max="12463" width="13.7109375" style="85" customWidth="1"/>
    <col min="12464" max="12464" width="1.7109375" style="85" customWidth="1"/>
    <col min="12465" max="12465" width="13.7109375" style="85" customWidth="1"/>
    <col min="12466" max="12466" width="10.7109375" style="85" bestFit="1" customWidth="1"/>
    <col min="12467" max="12709" width="9" style="85"/>
    <col min="12710" max="12711" width="1.7109375" style="85" customWidth="1"/>
    <col min="12712" max="12712" width="62.5703125" style="85" customWidth="1"/>
    <col min="12713" max="12713" width="8.7109375" style="85" bestFit="1" customWidth="1"/>
    <col min="12714" max="12714" width="1.7109375" style="85" customWidth="1"/>
    <col min="12715" max="12715" width="13.7109375" style="85" customWidth="1"/>
    <col min="12716" max="12716" width="1.7109375" style="85" customWidth="1"/>
    <col min="12717" max="12717" width="13.7109375" style="85" customWidth="1"/>
    <col min="12718" max="12718" width="1.7109375" style="85" customWidth="1"/>
    <col min="12719" max="12719" width="13.7109375" style="85" customWidth="1"/>
    <col min="12720" max="12720" width="1.7109375" style="85" customWidth="1"/>
    <col min="12721" max="12721" width="13.7109375" style="85" customWidth="1"/>
    <col min="12722" max="12722" width="10.7109375" style="85" bestFit="1" customWidth="1"/>
    <col min="12723" max="12965" width="9" style="85"/>
    <col min="12966" max="12967" width="1.7109375" style="85" customWidth="1"/>
    <col min="12968" max="12968" width="62.5703125" style="85" customWidth="1"/>
    <col min="12969" max="12969" width="8.7109375" style="85" bestFit="1" customWidth="1"/>
    <col min="12970" max="12970" width="1.7109375" style="85" customWidth="1"/>
    <col min="12971" max="12971" width="13.7109375" style="85" customWidth="1"/>
    <col min="12972" max="12972" width="1.7109375" style="85" customWidth="1"/>
    <col min="12973" max="12973" width="13.7109375" style="85" customWidth="1"/>
    <col min="12974" max="12974" width="1.7109375" style="85" customWidth="1"/>
    <col min="12975" max="12975" width="13.7109375" style="85" customWidth="1"/>
    <col min="12976" max="12976" width="1.7109375" style="85" customWidth="1"/>
    <col min="12977" max="12977" width="13.7109375" style="85" customWidth="1"/>
    <col min="12978" max="12978" width="10.7109375" style="85" bestFit="1" customWidth="1"/>
    <col min="12979" max="13221" width="9" style="85"/>
    <col min="13222" max="13223" width="1.7109375" style="85" customWidth="1"/>
    <col min="13224" max="13224" width="62.5703125" style="85" customWidth="1"/>
    <col min="13225" max="13225" width="8.7109375" style="85" bestFit="1" customWidth="1"/>
    <col min="13226" max="13226" width="1.7109375" style="85" customWidth="1"/>
    <col min="13227" max="13227" width="13.7109375" style="85" customWidth="1"/>
    <col min="13228" max="13228" width="1.7109375" style="85" customWidth="1"/>
    <col min="13229" max="13229" width="13.7109375" style="85" customWidth="1"/>
    <col min="13230" max="13230" width="1.7109375" style="85" customWidth="1"/>
    <col min="13231" max="13231" width="13.7109375" style="85" customWidth="1"/>
    <col min="13232" max="13232" width="1.7109375" style="85" customWidth="1"/>
    <col min="13233" max="13233" width="13.7109375" style="85" customWidth="1"/>
    <col min="13234" max="13234" width="10.7109375" style="85" bestFit="1" customWidth="1"/>
    <col min="13235" max="13477" width="9" style="85"/>
    <col min="13478" max="13479" width="1.7109375" style="85" customWidth="1"/>
    <col min="13480" max="13480" width="62.5703125" style="85" customWidth="1"/>
    <col min="13481" max="13481" width="8.7109375" style="85" bestFit="1" customWidth="1"/>
    <col min="13482" max="13482" width="1.7109375" style="85" customWidth="1"/>
    <col min="13483" max="13483" width="13.7109375" style="85" customWidth="1"/>
    <col min="13484" max="13484" width="1.7109375" style="85" customWidth="1"/>
    <col min="13485" max="13485" width="13.7109375" style="85" customWidth="1"/>
    <col min="13486" max="13486" width="1.7109375" style="85" customWidth="1"/>
    <col min="13487" max="13487" width="13.7109375" style="85" customWidth="1"/>
    <col min="13488" max="13488" width="1.7109375" style="85" customWidth="1"/>
    <col min="13489" max="13489" width="13.7109375" style="85" customWidth="1"/>
    <col min="13490" max="13490" width="10.7109375" style="85" bestFit="1" customWidth="1"/>
    <col min="13491" max="13733" width="9" style="85"/>
    <col min="13734" max="13735" width="1.7109375" style="85" customWidth="1"/>
    <col min="13736" max="13736" width="62.5703125" style="85" customWidth="1"/>
    <col min="13737" max="13737" width="8.7109375" style="85" bestFit="1" customWidth="1"/>
    <col min="13738" max="13738" width="1.7109375" style="85" customWidth="1"/>
    <col min="13739" max="13739" width="13.7109375" style="85" customWidth="1"/>
    <col min="13740" max="13740" width="1.7109375" style="85" customWidth="1"/>
    <col min="13741" max="13741" width="13.7109375" style="85" customWidth="1"/>
    <col min="13742" max="13742" width="1.7109375" style="85" customWidth="1"/>
    <col min="13743" max="13743" width="13.7109375" style="85" customWidth="1"/>
    <col min="13744" max="13744" width="1.7109375" style="85" customWidth="1"/>
    <col min="13745" max="13745" width="13.7109375" style="85" customWidth="1"/>
    <col min="13746" max="13746" width="10.7109375" style="85" bestFit="1" customWidth="1"/>
    <col min="13747" max="13989" width="9" style="85"/>
    <col min="13990" max="13991" width="1.7109375" style="85" customWidth="1"/>
    <col min="13992" max="13992" width="62.5703125" style="85" customWidth="1"/>
    <col min="13993" max="13993" width="8.7109375" style="85" bestFit="1" customWidth="1"/>
    <col min="13994" max="13994" width="1.7109375" style="85" customWidth="1"/>
    <col min="13995" max="13995" width="13.7109375" style="85" customWidth="1"/>
    <col min="13996" max="13996" width="1.7109375" style="85" customWidth="1"/>
    <col min="13997" max="13997" width="13.7109375" style="85" customWidth="1"/>
    <col min="13998" max="13998" width="1.7109375" style="85" customWidth="1"/>
    <col min="13999" max="13999" width="13.7109375" style="85" customWidth="1"/>
    <col min="14000" max="14000" width="1.7109375" style="85" customWidth="1"/>
    <col min="14001" max="14001" width="13.7109375" style="85" customWidth="1"/>
    <col min="14002" max="14002" width="10.7109375" style="85" bestFit="1" customWidth="1"/>
    <col min="14003" max="14245" width="9" style="85"/>
    <col min="14246" max="14247" width="1.7109375" style="85" customWidth="1"/>
    <col min="14248" max="14248" width="62.5703125" style="85" customWidth="1"/>
    <col min="14249" max="14249" width="8.7109375" style="85" bestFit="1" customWidth="1"/>
    <col min="14250" max="14250" width="1.7109375" style="85" customWidth="1"/>
    <col min="14251" max="14251" width="13.7109375" style="85" customWidth="1"/>
    <col min="14252" max="14252" width="1.7109375" style="85" customWidth="1"/>
    <col min="14253" max="14253" width="13.7109375" style="85" customWidth="1"/>
    <col min="14254" max="14254" width="1.7109375" style="85" customWidth="1"/>
    <col min="14255" max="14255" width="13.7109375" style="85" customWidth="1"/>
    <col min="14256" max="14256" width="1.7109375" style="85" customWidth="1"/>
    <col min="14257" max="14257" width="13.7109375" style="85" customWidth="1"/>
    <col min="14258" max="14258" width="10.7109375" style="85" bestFit="1" customWidth="1"/>
    <col min="14259" max="14501" width="9" style="85"/>
    <col min="14502" max="14503" width="1.7109375" style="85" customWidth="1"/>
    <col min="14504" max="14504" width="62.5703125" style="85" customWidth="1"/>
    <col min="14505" max="14505" width="8.7109375" style="85" bestFit="1" customWidth="1"/>
    <col min="14506" max="14506" width="1.7109375" style="85" customWidth="1"/>
    <col min="14507" max="14507" width="13.7109375" style="85" customWidth="1"/>
    <col min="14508" max="14508" width="1.7109375" style="85" customWidth="1"/>
    <col min="14509" max="14509" width="13.7109375" style="85" customWidth="1"/>
    <col min="14510" max="14510" width="1.7109375" style="85" customWidth="1"/>
    <col min="14511" max="14511" width="13.7109375" style="85" customWidth="1"/>
    <col min="14512" max="14512" width="1.7109375" style="85" customWidth="1"/>
    <col min="14513" max="14513" width="13.7109375" style="85" customWidth="1"/>
    <col min="14514" max="14514" width="10.7109375" style="85" bestFit="1" customWidth="1"/>
    <col min="14515" max="14757" width="9" style="85"/>
    <col min="14758" max="14759" width="1.7109375" style="85" customWidth="1"/>
    <col min="14760" max="14760" width="62.5703125" style="85" customWidth="1"/>
    <col min="14761" max="14761" width="8.7109375" style="85" bestFit="1" customWidth="1"/>
    <col min="14762" max="14762" width="1.7109375" style="85" customWidth="1"/>
    <col min="14763" max="14763" width="13.7109375" style="85" customWidth="1"/>
    <col min="14764" max="14764" width="1.7109375" style="85" customWidth="1"/>
    <col min="14765" max="14765" width="13.7109375" style="85" customWidth="1"/>
    <col min="14766" max="14766" width="1.7109375" style="85" customWidth="1"/>
    <col min="14767" max="14767" width="13.7109375" style="85" customWidth="1"/>
    <col min="14768" max="14768" width="1.7109375" style="85" customWidth="1"/>
    <col min="14769" max="14769" width="13.7109375" style="85" customWidth="1"/>
    <col min="14770" max="14770" width="10.7109375" style="85" bestFit="1" customWidth="1"/>
    <col min="14771" max="15013" width="9" style="85"/>
    <col min="15014" max="15015" width="1.7109375" style="85" customWidth="1"/>
    <col min="15016" max="15016" width="62.5703125" style="85" customWidth="1"/>
    <col min="15017" max="15017" width="8.7109375" style="85" bestFit="1" customWidth="1"/>
    <col min="15018" max="15018" width="1.7109375" style="85" customWidth="1"/>
    <col min="15019" max="15019" width="13.7109375" style="85" customWidth="1"/>
    <col min="15020" max="15020" width="1.7109375" style="85" customWidth="1"/>
    <col min="15021" max="15021" width="13.7109375" style="85" customWidth="1"/>
    <col min="15022" max="15022" width="1.7109375" style="85" customWidth="1"/>
    <col min="15023" max="15023" width="13.7109375" style="85" customWidth="1"/>
    <col min="15024" max="15024" width="1.7109375" style="85" customWidth="1"/>
    <col min="15025" max="15025" width="13.7109375" style="85" customWidth="1"/>
    <col min="15026" max="15026" width="10.7109375" style="85" bestFit="1" customWidth="1"/>
    <col min="15027" max="15269" width="9" style="85"/>
    <col min="15270" max="15271" width="1.7109375" style="85" customWidth="1"/>
    <col min="15272" max="15272" width="62.5703125" style="85" customWidth="1"/>
    <col min="15273" max="15273" width="8.7109375" style="85" bestFit="1" customWidth="1"/>
    <col min="15274" max="15274" width="1.7109375" style="85" customWidth="1"/>
    <col min="15275" max="15275" width="13.7109375" style="85" customWidth="1"/>
    <col min="15276" max="15276" width="1.7109375" style="85" customWidth="1"/>
    <col min="15277" max="15277" width="13.7109375" style="85" customWidth="1"/>
    <col min="15278" max="15278" width="1.7109375" style="85" customWidth="1"/>
    <col min="15279" max="15279" width="13.7109375" style="85" customWidth="1"/>
    <col min="15280" max="15280" width="1.7109375" style="85" customWidth="1"/>
    <col min="15281" max="15281" width="13.7109375" style="85" customWidth="1"/>
    <col min="15282" max="15282" width="10.7109375" style="85" bestFit="1" customWidth="1"/>
    <col min="15283" max="15525" width="9" style="85"/>
    <col min="15526" max="15527" width="1.7109375" style="85" customWidth="1"/>
    <col min="15528" max="15528" width="62.5703125" style="85" customWidth="1"/>
    <col min="15529" max="15529" width="8.7109375" style="85" bestFit="1" customWidth="1"/>
    <col min="15530" max="15530" width="1.7109375" style="85" customWidth="1"/>
    <col min="15531" max="15531" width="13.7109375" style="85" customWidth="1"/>
    <col min="15532" max="15532" width="1.7109375" style="85" customWidth="1"/>
    <col min="15533" max="15533" width="13.7109375" style="85" customWidth="1"/>
    <col min="15534" max="15534" width="1.7109375" style="85" customWidth="1"/>
    <col min="15535" max="15535" width="13.7109375" style="85" customWidth="1"/>
    <col min="15536" max="15536" width="1.7109375" style="85" customWidth="1"/>
    <col min="15537" max="15537" width="13.7109375" style="85" customWidth="1"/>
    <col min="15538" max="15538" width="10.7109375" style="85" bestFit="1" customWidth="1"/>
    <col min="15539" max="15781" width="9" style="85"/>
    <col min="15782" max="15783" width="1.7109375" style="85" customWidth="1"/>
    <col min="15784" max="15784" width="62.5703125" style="85" customWidth="1"/>
    <col min="15785" max="15785" width="8.7109375" style="85" bestFit="1" customWidth="1"/>
    <col min="15786" max="15786" width="1.7109375" style="85" customWidth="1"/>
    <col min="15787" max="15787" width="13.7109375" style="85" customWidth="1"/>
    <col min="15788" max="15788" width="1.7109375" style="85" customWidth="1"/>
    <col min="15789" max="15789" width="13.7109375" style="85" customWidth="1"/>
    <col min="15790" max="15790" width="1.7109375" style="85" customWidth="1"/>
    <col min="15791" max="15791" width="13.7109375" style="85" customWidth="1"/>
    <col min="15792" max="15792" width="1.7109375" style="85" customWidth="1"/>
    <col min="15793" max="15793" width="13.7109375" style="85" customWidth="1"/>
    <col min="15794" max="15794" width="10.7109375" style="85" bestFit="1" customWidth="1"/>
    <col min="15795" max="16037" width="9" style="85"/>
    <col min="16038" max="16047" width="9.140625" style="85" customWidth="1"/>
    <col min="16048" max="16073" width="9.140625" style="85"/>
    <col min="16074" max="16148" width="9.140625" style="85" customWidth="1"/>
    <col min="16149" max="16191" width="9.140625" style="85"/>
    <col min="16192" max="16196" width="9.140625" style="85" customWidth="1"/>
    <col min="16197" max="16357" width="9.140625" style="85"/>
    <col min="16358" max="16384" width="9.140625" style="85" customWidth="1"/>
  </cols>
  <sheetData>
    <row r="1" spans="1:16" s="49" customFormat="1" ht="21.75" customHeight="1">
      <c r="A1" s="48" t="str">
        <f>'T 7 conso'!A1</f>
        <v>บริษัท โปรเอ็น คอร์ป จำกัด (มหาชน)</v>
      </c>
      <c r="D1" s="188"/>
      <c r="E1" s="189"/>
      <c r="F1" s="188"/>
      <c r="G1" s="188"/>
      <c r="H1" s="188"/>
      <c r="I1" s="188"/>
      <c r="J1" s="188"/>
      <c r="K1" s="188"/>
      <c r="L1" s="42"/>
      <c r="M1" s="117"/>
      <c r="N1" s="42"/>
      <c r="O1" s="189"/>
      <c r="P1" s="42"/>
    </row>
    <row r="2" spans="1:16" s="49" customFormat="1" ht="21.75" customHeight="1">
      <c r="A2" s="49" t="s">
        <v>157</v>
      </c>
      <c r="D2" s="188"/>
      <c r="E2" s="189"/>
      <c r="F2" s="188"/>
      <c r="G2" s="188"/>
      <c r="H2" s="188"/>
      <c r="I2" s="188"/>
      <c r="J2" s="188"/>
      <c r="K2" s="188"/>
      <c r="L2" s="42"/>
      <c r="M2" s="117"/>
      <c r="N2" s="42"/>
      <c r="O2" s="189"/>
      <c r="P2" s="42"/>
    </row>
    <row r="3" spans="1:16" s="49" customFormat="1" ht="21.75" customHeight="1">
      <c r="A3" s="50" t="str">
        <f>+_xlfn.SINGLE('T 7 conso'!A3)</f>
        <v>สำหรับรอบระยะเวลาเก้าเดือนสิ้นสุดวันที่ 30 กันยายน พ.ศ. 2567</v>
      </c>
      <c r="B3" s="86"/>
      <c r="C3" s="86"/>
      <c r="D3" s="190"/>
      <c r="E3" s="191"/>
      <c r="F3" s="190"/>
      <c r="G3" s="190"/>
      <c r="H3" s="190"/>
      <c r="I3" s="190"/>
      <c r="J3" s="190"/>
      <c r="K3" s="190"/>
      <c r="L3" s="36"/>
      <c r="M3" s="192"/>
      <c r="N3" s="192"/>
      <c r="O3" s="191"/>
      <c r="P3" s="192"/>
    </row>
    <row r="4" spans="1:16" s="49" customFormat="1" ht="17.25" customHeight="1">
      <c r="A4" s="165"/>
      <c r="D4" s="188"/>
      <c r="E4" s="189"/>
      <c r="F4" s="188"/>
      <c r="G4" s="188"/>
      <c r="H4" s="188"/>
      <c r="I4" s="188"/>
      <c r="J4" s="188"/>
      <c r="K4" s="188"/>
      <c r="L4" s="42"/>
      <c r="M4" s="117"/>
      <c r="N4" s="117"/>
      <c r="O4" s="189"/>
      <c r="P4" s="117"/>
    </row>
    <row r="5" spans="1:16" s="49" customFormat="1" ht="18" customHeight="1">
      <c r="A5" s="193"/>
      <c r="B5" s="193"/>
      <c r="C5" s="193"/>
      <c r="D5" s="193"/>
      <c r="E5" s="193"/>
      <c r="F5" s="262" t="s">
        <v>4</v>
      </c>
      <c r="G5" s="262"/>
      <c r="H5" s="262"/>
      <c r="I5" s="262"/>
      <c r="J5" s="262"/>
      <c r="K5" s="262"/>
      <c r="L5" s="262"/>
      <c r="M5" s="262"/>
      <c r="N5" s="262"/>
      <c r="O5" s="262"/>
      <c r="P5" s="262"/>
    </row>
    <row r="6" spans="1:16" s="49" customFormat="1" ht="18" customHeight="1">
      <c r="A6" s="60"/>
      <c r="B6" s="60"/>
      <c r="C6" s="60"/>
      <c r="D6" s="45"/>
      <c r="E6" s="46"/>
      <c r="F6" s="45"/>
      <c r="G6" s="45"/>
      <c r="H6" s="45"/>
      <c r="I6" s="45"/>
      <c r="J6" s="45"/>
      <c r="K6" s="45"/>
      <c r="L6" s="262" t="s">
        <v>80</v>
      </c>
      <c r="M6" s="262"/>
      <c r="N6" s="262"/>
      <c r="O6" s="46"/>
      <c r="P6" s="45"/>
    </row>
    <row r="7" spans="1:16" s="49" customFormat="1" ht="18" customHeight="1">
      <c r="A7" s="193"/>
      <c r="B7" s="193"/>
      <c r="C7" s="193"/>
      <c r="D7" s="47"/>
      <c r="E7" s="194"/>
      <c r="F7" s="47"/>
      <c r="G7" s="47"/>
      <c r="H7" s="47"/>
      <c r="I7" s="47"/>
      <c r="K7" s="47"/>
      <c r="L7" s="195" t="s">
        <v>128</v>
      </c>
      <c r="M7" s="196"/>
      <c r="N7" s="47"/>
      <c r="O7" s="194"/>
      <c r="P7" s="47"/>
    </row>
    <row r="8" spans="1:16" ht="18" customHeight="1">
      <c r="A8" s="193"/>
      <c r="B8" s="193"/>
      <c r="C8" s="193"/>
      <c r="D8" s="47"/>
      <c r="E8" s="194"/>
      <c r="F8" s="47" t="s">
        <v>130</v>
      </c>
      <c r="G8" s="47"/>
      <c r="H8" s="47" t="s">
        <v>131</v>
      </c>
      <c r="I8" s="47"/>
      <c r="J8" s="47" t="s">
        <v>158</v>
      </c>
      <c r="K8" s="47"/>
      <c r="L8" s="197" t="s">
        <v>135</v>
      </c>
      <c r="M8" s="196"/>
      <c r="N8" s="47"/>
      <c r="O8" s="194"/>
      <c r="P8" s="47" t="s">
        <v>138</v>
      </c>
    </row>
    <row r="9" spans="1:16" ht="18" customHeight="1">
      <c r="A9" s="193"/>
      <c r="B9" s="193"/>
      <c r="C9" s="193"/>
      <c r="D9" s="47"/>
      <c r="E9" s="196"/>
      <c r="F9" s="47" t="s">
        <v>139</v>
      </c>
      <c r="G9" s="47"/>
      <c r="H9" s="47" t="s">
        <v>140</v>
      </c>
      <c r="I9" s="47"/>
      <c r="J9" s="47" t="s">
        <v>141</v>
      </c>
      <c r="K9" s="47"/>
      <c r="L9" s="47" t="s">
        <v>144</v>
      </c>
      <c r="M9" s="196"/>
      <c r="N9" s="47" t="s">
        <v>82</v>
      </c>
      <c r="O9" s="196"/>
      <c r="P9" s="47" t="s">
        <v>62</v>
      </c>
    </row>
    <row r="10" spans="1:16" ht="18" customHeight="1">
      <c r="A10" s="193"/>
      <c r="B10" s="193"/>
      <c r="C10" s="193"/>
      <c r="D10" s="256" t="s">
        <v>11</v>
      </c>
      <c r="E10" s="196"/>
      <c r="F10" s="247" t="s">
        <v>12</v>
      </c>
      <c r="G10" s="47"/>
      <c r="H10" s="247" t="s">
        <v>12</v>
      </c>
      <c r="I10" s="47"/>
      <c r="J10" s="247" t="s">
        <v>12</v>
      </c>
      <c r="K10" s="47"/>
      <c r="L10" s="247" t="s">
        <v>12</v>
      </c>
      <c r="M10" s="196"/>
      <c r="N10" s="247" t="s">
        <v>12</v>
      </c>
      <c r="O10" s="196"/>
      <c r="P10" s="247" t="s">
        <v>12</v>
      </c>
    </row>
    <row r="11" spans="1:16" ht="6" customHeight="1">
      <c r="A11" s="60"/>
      <c r="B11" s="60"/>
      <c r="C11" s="60"/>
      <c r="D11" s="47"/>
      <c r="E11" s="196"/>
      <c r="F11" s="47"/>
      <c r="G11" s="47"/>
      <c r="H11" s="47"/>
      <c r="I11" s="47"/>
      <c r="J11" s="47"/>
      <c r="K11" s="47"/>
      <c r="L11" s="47"/>
      <c r="M11" s="196"/>
      <c r="N11" s="47"/>
      <c r="O11" s="196"/>
      <c r="P11" s="47"/>
    </row>
    <row r="12" spans="1:16" ht="18" customHeight="1">
      <c r="A12" s="48" t="s">
        <v>147</v>
      </c>
      <c r="B12" s="116"/>
      <c r="C12" s="60"/>
      <c r="D12" s="45"/>
      <c r="E12" s="46"/>
      <c r="F12" s="44">
        <v>158000000</v>
      </c>
      <c r="G12" s="44"/>
      <c r="H12" s="44">
        <v>228732200</v>
      </c>
      <c r="I12" s="44"/>
      <c r="J12" s="44">
        <v>3409740</v>
      </c>
      <c r="K12" s="44"/>
      <c r="L12" s="44">
        <v>11770000</v>
      </c>
      <c r="M12" s="44"/>
      <c r="N12" s="44">
        <v>103852846</v>
      </c>
      <c r="O12" s="44"/>
      <c r="P12" s="44">
        <f>SUM(F12:O12)</f>
        <v>505764786</v>
      </c>
    </row>
    <row r="13" spans="1:16" ht="6" customHeight="1">
      <c r="A13" s="193"/>
      <c r="B13" s="60"/>
      <c r="C13" s="60"/>
      <c r="D13" s="198"/>
      <c r="E13" s="46"/>
      <c r="F13" s="45"/>
      <c r="G13" s="45"/>
      <c r="H13" s="45"/>
      <c r="I13" s="45"/>
      <c r="J13" s="45"/>
      <c r="K13" s="45"/>
      <c r="L13" s="45"/>
      <c r="M13" s="46"/>
      <c r="N13" s="45"/>
      <c r="O13" s="46"/>
      <c r="P13" s="45"/>
    </row>
    <row r="14" spans="1:16" ht="18" customHeight="1">
      <c r="A14" s="193" t="s">
        <v>148</v>
      </c>
      <c r="B14" s="60"/>
      <c r="C14" s="60"/>
      <c r="D14" s="198"/>
      <c r="E14" s="46"/>
      <c r="F14" s="45"/>
      <c r="G14" s="45"/>
      <c r="H14" s="45"/>
      <c r="I14" s="45"/>
      <c r="J14" s="45"/>
      <c r="K14" s="45"/>
      <c r="L14" s="45"/>
      <c r="M14" s="46"/>
      <c r="N14" s="45"/>
      <c r="O14" s="46"/>
      <c r="P14" s="79"/>
    </row>
    <row r="15" spans="1:16" ht="18" customHeight="1">
      <c r="A15" s="60" t="s">
        <v>149</v>
      </c>
      <c r="B15" s="60"/>
      <c r="C15" s="60"/>
      <c r="D15" s="198">
        <v>14</v>
      </c>
      <c r="E15" s="46"/>
      <c r="F15" s="45">
        <v>15158750</v>
      </c>
      <c r="G15" s="45"/>
      <c r="H15" s="45">
        <v>93984350</v>
      </c>
      <c r="I15" s="45"/>
      <c r="J15" s="45">
        <v>-3409740</v>
      </c>
      <c r="K15" s="45"/>
      <c r="L15" s="45">
        <v>0</v>
      </c>
      <c r="M15" s="46"/>
      <c r="N15" s="45">
        <v>0</v>
      </c>
      <c r="O15" s="46"/>
      <c r="P15" s="79">
        <f t="shared" ref="P15" si="0">SUM(F15:O15)</f>
        <v>105733360</v>
      </c>
    </row>
    <row r="16" spans="1:16" ht="18" customHeight="1">
      <c r="A16" s="60" t="s">
        <v>150</v>
      </c>
      <c r="B16" s="60"/>
      <c r="C16" s="60"/>
      <c r="D16" s="198"/>
      <c r="E16" s="46"/>
      <c r="F16" s="45">
        <v>0</v>
      </c>
      <c r="G16" s="45"/>
      <c r="H16" s="45">
        <v>0</v>
      </c>
      <c r="I16" s="45"/>
      <c r="J16" s="45">
        <v>0</v>
      </c>
      <c r="K16" s="45"/>
      <c r="L16" s="45">
        <v>0</v>
      </c>
      <c r="M16" s="46"/>
      <c r="N16" s="45">
        <v>-38028414</v>
      </c>
      <c r="O16" s="46"/>
      <c r="P16" s="45">
        <f>SUM(F16:O16)</f>
        <v>-38028414</v>
      </c>
    </row>
    <row r="17" spans="1:16" ht="18" customHeight="1">
      <c r="A17" s="60" t="s">
        <v>151</v>
      </c>
      <c r="B17" s="60"/>
      <c r="C17" s="60"/>
      <c r="D17" s="198"/>
      <c r="E17" s="46"/>
      <c r="F17" s="45">
        <v>0</v>
      </c>
      <c r="G17" s="45"/>
      <c r="H17" s="45">
        <v>0</v>
      </c>
      <c r="I17" s="45"/>
      <c r="J17" s="45">
        <v>0</v>
      </c>
      <c r="K17" s="45"/>
      <c r="L17" s="45">
        <v>320000</v>
      </c>
      <c r="M17" s="45"/>
      <c r="N17" s="45">
        <v>-320000</v>
      </c>
      <c r="O17" s="45"/>
      <c r="P17" s="45">
        <f>SUM(F17:O17)</f>
        <v>0</v>
      </c>
    </row>
    <row r="18" spans="1:16" ht="18" customHeight="1">
      <c r="A18" s="60" t="s">
        <v>152</v>
      </c>
      <c r="B18" s="60"/>
      <c r="C18" s="60"/>
      <c r="D18" s="198"/>
      <c r="E18" s="46"/>
      <c r="F18" s="248">
        <v>0</v>
      </c>
      <c r="G18" s="45"/>
      <c r="H18" s="248">
        <v>0</v>
      </c>
      <c r="I18" s="45"/>
      <c r="J18" s="248">
        <v>0</v>
      </c>
      <c r="K18" s="45"/>
      <c r="L18" s="248">
        <v>0</v>
      </c>
      <c r="M18" s="45"/>
      <c r="N18" s="248">
        <v>6111558</v>
      </c>
      <c r="O18" s="45"/>
      <c r="P18" s="248">
        <f>SUM(F18:O18)</f>
        <v>6111558</v>
      </c>
    </row>
    <row r="19" spans="1:16" ht="6" customHeight="1">
      <c r="A19" s="60"/>
      <c r="B19" s="60"/>
      <c r="C19" s="60"/>
      <c r="D19" s="45"/>
      <c r="E19" s="46"/>
      <c r="F19" s="45"/>
      <c r="G19" s="45"/>
      <c r="H19" s="45"/>
      <c r="I19" s="45"/>
      <c r="J19" s="45"/>
      <c r="K19" s="45"/>
      <c r="L19" s="45"/>
      <c r="M19" s="46"/>
      <c r="N19" s="45"/>
      <c r="O19" s="46"/>
      <c r="P19" s="45"/>
    </row>
    <row r="20" spans="1:16" ht="18" customHeight="1" thickBot="1">
      <c r="A20" s="193" t="s">
        <v>153</v>
      </c>
      <c r="B20" s="60"/>
      <c r="C20" s="60"/>
      <c r="D20" s="45"/>
      <c r="E20" s="46"/>
      <c r="F20" s="249">
        <f>SUM(F12:F19)</f>
        <v>173158750</v>
      </c>
      <c r="G20" s="45"/>
      <c r="H20" s="249">
        <f>SUM(H12:H19)</f>
        <v>322716550</v>
      </c>
      <c r="I20" s="45"/>
      <c r="J20" s="249">
        <f>SUM(J12:J19)</f>
        <v>0</v>
      </c>
      <c r="K20" s="45"/>
      <c r="L20" s="249">
        <f>SUM(L12:L19)</f>
        <v>12090000</v>
      </c>
      <c r="M20" s="46"/>
      <c r="N20" s="249">
        <f>SUM(N12:N19)</f>
        <v>71615990</v>
      </c>
      <c r="O20" s="46"/>
      <c r="P20" s="249">
        <f>SUM(F20:O20)</f>
        <v>579581290</v>
      </c>
    </row>
    <row r="21" spans="1:16" ht="18" customHeight="1" thickTop="1">
      <c r="A21" s="193"/>
      <c r="B21" s="60"/>
      <c r="C21" s="60"/>
      <c r="D21" s="45"/>
      <c r="E21" s="46"/>
      <c r="F21" s="45"/>
      <c r="G21" s="45"/>
      <c r="H21" s="45"/>
      <c r="I21" s="45"/>
      <c r="J21" s="45"/>
      <c r="K21" s="45"/>
      <c r="L21" s="45"/>
      <c r="M21" s="46"/>
      <c r="N21" s="45"/>
      <c r="O21" s="46"/>
      <c r="P21" s="45"/>
    </row>
    <row r="22" spans="1:16" ht="18" customHeight="1">
      <c r="A22" s="48" t="s">
        <v>154</v>
      </c>
      <c r="B22" s="116"/>
      <c r="C22" s="60"/>
      <c r="D22" s="45"/>
      <c r="E22" s="46"/>
      <c r="F22" s="154">
        <v>173158750</v>
      </c>
      <c r="G22" s="44"/>
      <c r="H22" s="154">
        <v>322716550</v>
      </c>
      <c r="I22" s="44"/>
      <c r="J22" s="154">
        <v>0</v>
      </c>
      <c r="K22" s="44"/>
      <c r="L22" s="154">
        <v>12090000</v>
      </c>
      <c r="M22" s="44"/>
      <c r="N22" s="154">
        <v>73797710</v>
      </c>
      <c r="O22" s="44"/>
      <c r="P22" s="154">
        <v>581763010</v>
      </c>
    </row>
    <row r="23" spans="1:16" ht="6" customHeight="1">
      <c r="A23" s="193"/>
      <c r="B23" s="60"/>
      <c r="C23" s="60"/>
      <c r="D23" s="198"/>
      <c r="E23" s="46"/>
      <c r="F23" s="155"/>
      <c r="G23" s="45"/>
      <c r="H23" s="155"/>
      <c r="I23" s="45"/>
      <c r="J23" s="155"/>
      <c r="K23" s="45"/>
      <c r="L23" s="155"/>
      <c r="M23" s="46"/>
      <c r="N23" s="155"/>
      <c r="O23" s="46"/>
      <c r="P23" s="155"/>
    </row>
    <row r="24" spans="1:16" ht="18" customHeight="1">
      <c r="A24" s="193" t="s">
        <v>148</v>
      </c>
      <c r="B24" s="60"/>
      <c r="C24" s="60"/>
      <c r="D24" s="198"/>
      <c r="E24" s="46"/>
      <c r="F24" s="155"/>
      <c r="G24" s="45"/>
      <c r="H24" s="155"/>
      <c r="I24" s="45"/>
      <c r="J24" s="155"/>
      <c r="K24" s="45"/>
      <c r="L24" s="155"/>
      <c r="M24" s="46"/>
      <c r="N24" s="155"/>
      <c r="O24" s="46"/>
      <c r="P24" s="126"/>
    </row>
    <row r="25" spans="1:16" ht="18" customHeight="1">
      <c r="A25" s="60" t="s">
        <v>149</v>
      </c>
      <c r="B25" s="60"/>
      <c r="C25" s="60"/>
      <c r="D25" s="198">
        <v>14</v>
      </c>
      <c r="E25" s="46"/>
      <c r="F25" s="155">
        <v>23125285</v>
      </c>
      <c r="G25" s="45"/>
      <c r="H25" s="155">
        <v>21408563</v>
      </c>
      <c r="I25" s="45"/>
      <c r="J25" s="155">
        <v>0</v>
      </c>
      <c r="K25" s="45"/>
      <c r="L25" s="155">
        <v>0</v>
      </c>
      <c r="M25" s="46"/>
      <c r="N25" s="155">
        <v>0</v>
      </c>
      <c r="O25" s="46"/>
      <c r="P25" s="126">
        <f t="shared" ref="P25" si="1">SUM(F25:O25)</f>
        <v>44533848</v>
      </c>
    </row>
    <row r="26" spans="1:16" ht="18" customHeight="1">
      <c r="A26" s="60" t="s">
        <v>151</v>
      </c>
      <c r="B26" s="60"/>
      <c r="C26" s="60"/>
      <c r="D26" s="198">
        <v>15</v>
      </c>
      <c r="E26" s="46"/>
      <c r="F26" s="155">
        <v>0</v>
      </c>
      <c r="G26" s="45"/>
      <c r="H26" s="155">
        <v>0</v>
      </c>
      <c r="I26" s="45"/>
      <c r="J26" s="155">
        <v>0</v>
      </c>
      <c r="K26" s="45"/>
      <c r="L26" s="155">
        <v>234000</v>
      </c>
      <c r="M26" s="45"/>
      <c r="N26" s="155">
        <v>-234000</v>
      </c>
      <c r="O26" s="45"/>
      <c r="P26" s="155">
        <f>SUM(F26:O26)</f>
        <v>0</v>
      </c>
    </row>
    <row r="27" spans="1:16" ht="18" customHeight="1">
      <c r="A27" s="60" t="s">
        <v>110</v>
      </c>
      <c r="B27" s="60"/>
      <c r="C27" s="60"/>
      <c r="D27" s="198"/>
      <c r="E27" s="46"/>
      <c r="F27" s="156">
        <v>0</v>
      </c>
      <c r="G27" s="45"/>
      <c r="H27" s="156">
        <v>0</v>
      </c>
      <c r="I27" s="45"/>
      <c r="J27" s="156">
        <v>0</v>
      </c>
      <c r="K27" s="45"/>
      <c r="L27" s="156">
        <v>0</v>
      </c>
      <c r="M27" s="45"/>
      <c r="N27" s="156">
        <v>-5619837</v>
      </c>
      <c r="O27" s="45"/>
      <c r="P27" s="156">
        <f>SUM(F27:O27)</f>
        <v>-5619837</v>
      </c>
    </row>
    <row r="28" spans="1:16" ht="6" customHeight="1">
      <c r="A28" s="60"/>
      <c r="B28" s="60"/>
      <c r="C28" s="60"/>
      <c r="D28" s="45"/>
      <c r="E28" s="46"/>
      <c r="F28" s="155"/>
      <c r="G28" s="45"/>
      <c r="H28" s="155"/>
      <c r="I28" s="45"/>
      <c r="J28" s="155"/>
      <c r="K28" s="45"/>
      <c r="L28" s="155"/>
      <c r="M28" s="46"/>
      <c r="N28" s="155"/>
      <c r="O28" s="46"/>
      <c r="P28" s="155"/>
    </row>
    <row r="29" spans="1:16" ht="18" customHeight="1" thickBot="1">
      <c r="A29" s="193" t="s">
        <v>155</v>
      </c>
      <c r="B29" s="60"/>
      <c r="C29" s="60"/>
      <c r="D29" s="45"/>
      <c r="E29" s="46"/>
      <c r="F29" s="199">
        <f>SUM(F22:F28)</f>
        <v>196284035</v>
      </c>
      <c r="G29" s="45"/>
      <c r="H29" s="199">
        <f>SUM(H22:H28)</f>
        <v>344125113</v>
      </c>
      <c r="I29" s="45"/>
      <c r="J29" s="199">
        <f>SUM(J22:J28)</f>
        <v>0</v>
      </c>
      <c r="K29" s="45"/>
      <c r="L29" s="199">
        <f>SUM(L22:L28)</f>
        <v>12324000</v>
      </c>
      <c r="M29" s="46"/>
      <c r="N29" s="199">
        <f>SUM(N22:N28)</f>
        <v>67943873</v>
      </c>
      <c r="O29" s="46"/>
      <c r="P29" s="199">
        <f>SUM(F29:O29)</f>
        <v>620677021</v>
      </c>
    </row>
    <row r="30" spans="1:16" ht="15" customHeight="1" thickTop="1">
      <c r="A30" s="193"/>
      <c r="B30" s="60"/>
      <c r="C30" s="60"/>
      <c r="D30" s="45"/>
      <c r="E30" s="46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</row>
    <row r="31" spans="1:16" ht="16.5" customHeight="1">
      <c r="A31" s="258"/>
      <c r="B31" s="258"/>
      <c r="C31" s="258"/>
      <c r="D31" s="258"/>
      <c r="E31" s="258"/>
      <c r="F31" s="258"/>
      <c r="G31" s="258"/>
      <c r="H31" s="258"/>
      <c r="I31" s="258"/>
      <c r="J31" s="258"/>
      <c r="K31" s="258"/>
      <c r="L31" s="258"/>
      <c r="M31" s="258"/>
      <c r="N31" s="258"/>
      <c r="O31" s="258"/>
      <c r="P31" s="258"/>
    </row>
    <row r="32" spans="1:16" ht="18.600000000000001" customHeight="1">
      <c r="A32" s="264" t="s">
        <v>156</v>
      </c>
      <c r="B32" s="264"/>
      <c r="C32" s="264"/>
      <c r="D32" s="264"/>
      <c r="E32" s="264"/>
      <c r="F32" s="264"/>
      <c r="G32" s="264"/>
      <c r="H32" s="264"/>
      <c r="I32" s="264"/>
      <c r="J32" s="264"/>
      <c r="K32" s="264"/>
      <c r="L32" s="264"/>
      <c r="M32" s="264"/>
      <c r="N32" s="264"/>
      <c r="O32" s="264"/>
      <c r="P32" s="264"/>
    </row>
    <row r="33" spans="1:16" ht="4.5" customHeight="1">
      <c r="A33" s="258"/>
      <c r="B33" s="258"/>
      <c r="C33" s="258"/>
      <c r="D33" s="258"/>
      <c r="E33" s="258"/>
      <c r="F33" s="258"/>
      <c r="G33" s="258"/>
      <c r="H33" s="258"/>
      <c r="I33" s="258"/>
      <c r="J33" s="258"/>
      <c r="K33" s="258"/>
      <c r="L33" s="258"/>
      <c r="M33" s="258"/>
      <c r="N33" s="258"/>
      <c r="O33" s="258"/>
      <c r="P33" s="258"/>
    </row>
    <row r="34" spans="1:16" ht="21.75" customHeight="1">
      <c r="A34" s="200" t="str">
        <f>'T 7 conso'!A37</f>
        <v>หมายเหตุประกอบข้อมูลทางการเงินเป็นส่วนหนึ่งของข้อมูลทางการเงินระหว่างกาลนี้</v>
      </c>
      <c r="B34" s="200"/>
      <c r="C34" s="200"/>
      <c r="D34" s="201"/>
      <c r="E34" s="202"/>
      <c r="F34" s="201"/>
      <c r="G34" s="201"/>
      <c r="H34" s="201"/>
      <c r="I34" s="201"/>
      <c r="J34" s="201"/>
      <c r="K34" s="201"/>
      <c r="L34" s="203"/>
      <c r="M34" s="204"/>
      <c r="N34" s="204"/>
      <c r="O34" s="202"/>
      <c r="P34" s="204"/>
    </row>
  </sheetData>
  <mergeCells count="3">
    <mergeCell ref="F5:P5"/>
    <mergeCell ref="L6:N6"/>
    <mergeCell ref="A32:P32"/>
  </mergeCells>
  <pageMargins left="0.8" right="0.8" top="0.5" bottom="0.6" header="0.49" footer="0.4"/>
  <pageSetup paperSize="9" firstPageNumber="8" fitToHeight="0" orientation="landscape" useFirstPageNumber="1" horizontalDpi="1200" verticalDpi="1200" r:id="rId1"/>
  <headerFooter>
    <oddFooter>&amp;R&amp;"Browallia New,Regular"&amp;13&amp;P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482B96-6A5B-4EA8-A22A-24919387E007}">
  <dimension ref="A1:L148"/>
  <sheetViews>
    <sheetView topLeftCell="A73" zoomScale="90" zoomScaleNormal="90" zoomScaleSheetLayoutView="85" workbookViewId="0">
      <selection activeCell="Q86" sqref="Q86"/>
    </sheetView>
  </sheetViews>
  <sheetFormatPr defaultRowHeight="21.75" customHeight="1"/>
  <cols>
    <col min="1" max="2" width="1.7109375" customWidth="1"/>
    <col min="3" max="3" width="49.5703125" customWidth="1"/>
    <col min="4" max="4" width="8.140625" customWidth="1"/>
    <col min="5" max="5" width="0.85546875" customWidth="1"/>
    <col min="6" max="6" width="12.7109375" customWidth="1"/>
    <col min="7" max="7" width="0.85546875" customWidth="1"/>
    <col min="8" max="8" width="12.7109375" customWidth="1"/>
    <col min="9" max="9" width="0.85546875" customWidth="1"/>
    <col min="10" max="10" width="12.7109375" customWidth="1"/>
    <col min="11" max="11" width="0.85546875" customWidth="1"/>
    <col min="12" max="12" width="12.7109375" customWidth="1"/>
    <col min="13" max="13" width="9.140625" customWidth="1"/>
  </cols>
  <sheetData>
    <row r="1" spans="1:12" ht="21.75" customHeight="1">
      <c r="A1" s="48" t="s">
        <v>0</v>
      </c>
      <c r="B1" s="31"/>
      <c r="C1" s="31"/>
      <c r="D1" s="31"/>
      <c r="E1" s="31"/>
      <c r="F1" s="31"/>
      <c r="G1" s="31"/>
      <c r="H1" s="31"/>
      <c r="I1" s="31"/>
      <c r="J1" s="5"/>
      <c r="K1" s="31"/>
      <c r="L1" s="5"/>
    </row>
    <row r="2" spans="1:12" ht="21.75" customHeight="1">
      <c r="A2" s="209" t="s">
        <v>159</v>
      </c>
      <c r="B2" s="210"/>
      <c r="C2" s="210"/>
      <c r="D2" s="210"/>
      <c r="E2" s="31"/>
      <c r="F2" s="31"/>
      <c r="G2" s="31"/>
      <c r="H2" s="31"/>
      <c r="I2" s="31"/>
      <c r="J2" s="241"/>
      <c r="K2" s="31"/>
      <c r="L2" s="241"/>
    </row>
    <row r="3" spans="1:12" ht="21.75" customHeight="1">
      <c r="A3" s="211" t="s">
        <v>118</v>
      </c>
      <c r="B3" s="212"/>
      <c r="C3" s="212"/>
      <c r="D3" s="212"/>
      <c r="E3" s="213"/>
      <c r="F3" s="213"/>
      <c r="G3" s="213"/>
      <c r="H3" s="213"/>
      <c r="I3" s="213"/>
      <c r="J3" s="242"/>
      <c r="K3" s="213"/>
      <c r="L3" s="242"/>
    </row>
    <row r="4" spans="1:12" ht="17.25" customHeight="1">
      <c r="A4" s="209"/>
      <c r="B4" s="214"/>
      <c r="C4" s="214"/>
      <c r="D4" s="214"/>
      <c r="E4" s="31"/>
      <c r="F4" s="31"/>
      <c r="G4" s="31"/>
      <c r="H4" s="31"/>
      <c r="I4" s="31"/>
      <c r="J4" s="243"/>
      <c r="K4" s="31"/>
      <c r="L4" s="243"/>
    </row>
    <row r="5" spans="1:12" ht="19.350000000000001" customHeight="1">
      <c r="A5" s="215"/>
      <c r="B5" s="215"/>
      <c r="C5" s="215"/>
      <c r="D5" s="215"/>
      <c r="E5" s="216"/>
      <c r="F5" s="262" t="s">
        <v>3</v>
      </c>
      <c r="G5" s="262"/>
      <c r="H5" s="262"/>
      <c r="I5" s="70"/>
      <c r="J5" s="262" t="s">
        <v>4</v>
      </c>
      <c r="K5" s="262"/>
      <c r="L5" s="262"/>
    </row>
    <row r="6" spans="1:12" ht="19.350000000000001" customHeight="1">
      <c r="A6" s="215"/>
      <c r="B6" s="215"/>
      <c r="C6" s="215"/>
      <c r="D6" s="215"/>
      <c r="E6" s="216"/>
      <c r="F6" s="47" t="s">
        <v>7</v>
      </c>
      <c r="G6" s="70"/>
      <c r="H6" s="47" t="s">
        <v>7</v>
      </c>
      <c r="I6" s="70"/>
      <c r="J6" s="47" t="s">
        <v>7</v>
      </c>
      <c r="K6" s="70"/>
      <c r="L6" s="47" t="s">
        <v>7</v>
      </c>
    </row>
    <row r="7" spans="1:12" ht="19.350000000000001" customHeight="1">
      <c r="A7" s="217"/>
      <c r="B7" s="217"/>
      <c r="C7" s="217"/>
      <c r="D7" s="31"/>
      <c r="E7" s="117"/>
      <c r="F7" s="14" t="s">
        <v>9</v>
      </c>
      <c r="G7" s="65"/>
      <c r="H7" s="14" t="s">
        <v>10</v>
      </c>
      <c r="I7" s="14"/>
      <c r="J7" s="14" t="s">
        <v>9</v>
      </c>
      <c r="K7" s="65"/>
      <c r="L7" s="14" t="s">
        <v>10</v>
      </c>
    </row>
    <row r="8" spans="1:12" ht="19.350000000000001" customHeight="1">
      <c r="A8" s="217"/>
      <c r="B8" s="217"/>
      <c r="C8" s="217"/>
      <c r="D8" s="33" t="s">
        <v>11</v>
      </c>
      <c r="E8" s="117"/>
      <c r="F8" s="36" t="s">
        <v>12</v>
      </c>
      <c r="G8" s="32"/>
      <c r="H8" s="36" t="s">
        <v>12</v>
      </c>
      <c r="I8" s="42"/>
      <c r="J8" s="36" t="s">
        <v>12</v>
      </c>
      <c r="K8" s="42"/>
      <c r="L8" s="36" t="s">
        <v>12</v>
      </c>
    </row>
    <row r="9" spans="1:12" ht="19.350000000000001" customHeight="1">
      <c r="A9" s="214" t="s">
        <v>160</v>
      </c>
      <c r="B9" s="218"/>
      <c r="C9" s="218"/>
      <c r="D9" s="218"/>
      <c r="E9" s="31"/>
      <c r="F9" s="152"/>
      <c r="G9" s="31"/>
      <c r="H9" s="31"/>
      <c r="I9" s="31"/>
      <c r="J9" s="160"/>
      <c r="K9" s="31"/>
      <c r="L9" s="219"/>
    </row>
    <row r="10" spans="1:12" ht="19.350000000000001" customHeight="1">
      <c r="A10" s="218" t="s">
        <v>161</v>
      </c>
      <c r="B10" s="218"/>
      <c r="C10" s="218"/>
      <c r="D10" s="220"/>
      <c r="E10" s="31"/>
      <c r="F10" s="160">
        <v>-49470957</v>
      </c>
      <c r="G10" s="31"/>
      <c r="H10" s="219">
        <v>12249513</v>
      </c>
      <c r="I10" s="31"/>
      <c r="J10" s="160">
        <v>-7230012</v>
      </c>
      <c r="K10" s="31"/>
      <c r="L10" s="219">
        <v>7640128</v>
      </c>
    </row>
    <row r="11" spans="1:12" ht="19.350000000000001" customHeight="1">
      <c r="A11" s="218" t="s">
        <v>162</v>
      </c>
      <c r="B11" s="218"/>
      <c r="C11" s="218"/>
      <c r="D11" s="220"/>
      <c r="E11" s="31"/>
      <c r="F11" s="160"/>
      <c r="G11" s="31"/>
      <c r="H11" s="219"/>
      <c r="I11" s="31"/>
      <c r="J11" s="160"/>
      <c r="K11" s="31"/>
      <c r="L11" s="219"/>
    </row>
    <row r="12" spans="1:12" ht="19.350000000000001" customHeight="1">
      <c r="A12" s="218"/>
      <c r="B12" s="218" t="s">
        <v>163</v>
      </c>
      <c r="C12" s="218"/>
      <c r="D12" s="220">
        <v>10</v>
      </c>
      <c r="E12" s="31"/>
      <c r="F12" s="160">
        <v>14416885</v>
      </c>
      <c r="G12" s="31"/>
      <c r="H12" s="219">
        <v>15021679</v>
      </c>
      <c r="I12" s="31"/>
      <c r="J12" s="160">
        <v>14137492</v>
      </c>
      <c r="K12" s="31"/>
      <c r="L12" s="219">
        <v>14473515</v>
      </c>
    </row>
    <row r="13" spans="1:12" ht="19.350000000000001" customHeight="1">
      <c r="A13" s="31"/>
      <c r="B13" s="31" t="s">
        <v>164</v>
      </c>
      <c r="C13" s="31"/>
      <c r="D13" s="220">
        <v>10</v>
      </c>
      <c r="E13" s="31"/>
      <c r="F13" s="160">
        <v>263411</v>
      </c>
      <c r="G13" s="31"/>
      <c r="H13" s="219">
        <v>293007</v>
      </c>
      <c r="I13" s="31"/>
      <c r="J13" s="160">
        <v>233024</v>
      </c>
      <c r="K13" s="31"/>
      <c r="L13" s="219">
        <v>281039</v>
      </c>
    </row>
    <row r="14" spans="1:12" ht="19.350000000000001" customHeight="1">
      <c r="A14" s="31"/>
      <c r="B14" s="31" t="s">
        <v>165</v>
      </c>
      <c r="C14" s="31"/>
      <c r="D14" s="220">
        <v>10</v>
      </c>
      <c r="E14" s="31"/>
      <c r="F14" s="160">
        <v>9814357</v>
      </c>
      <c r="G14" s="31"/>
      <c r="H14" s="219">
        <v>10172405</v>
      </c>
      <c r="I14" s="31"/>
      <c r="J14" s="160">
        <v>8787793</v>
      </c>
      <c r="K14" s="31"/>
      <c r="L14" s="219">
        <v>10035117</v>
      </c>
    </row>
    <row r="15" spans="1:12" ht="19.350000000000001" customHeight="1">
      <c r="A15" s="31"/>
      <c r="B15" s="221" t="s">
        <v>166</v>
      </c>
      <c r="C15" s="31"/>
      <c r="D15" s="220"/>
      <c r="E15" s="31"/>
      <c r="F15" s="160">
        <v>22501573</v>
      </c>
      <c r="G15" s="31"/>
      <c r="H15" s="219">
        <v>-1954030</v>
      </c>
      <c r="I15" s="31"/>
      <c r="J15" s="160">
        <v>3144200</v>
      </c>
      <c r="K15" s="31"/>
      <c r="L15" s="219">
        <v>-1954030</v>
      </c>
    </row>
    <row r="16" spans="1:12" ht="19.350000000000001" customHeight="1">
      <c r="A16" s="31"/>
      <c r="B16" s="31" t="s">
        <v>167</v>
      </c>
      <c r="C16" s="31"/>
      <c r="D16" s="220"/>
      <c r="E16" s="31"/>
      <c r="F16" s="160">
        <v>0</v>
      </c>
      <c r="G16" s="31"/>
      <c r="H16" s="219">
        <v>-8308</v>
      </c>
      <c r="I16" s="31"/>
      <c r="J16" s="160">
        <v>0</v>
      </c>
      <c r="K16" s="31"/>
      <c r="L16" s="219">
        <v>-8308</v>
      </c>
    </row>
    <row r="17" spans="1:12" ht="19.350000000000001" customHeight="1">
      <c r="A17" s="31"/>
      <c r="B17" s="31" t="s">
        <v>168</v>
      </c>
      <c r="C17" s="31"/>
      <c r="D17" s="220">
        <v>10</v>
      </c>
      <c r="E17" s="31"/>
      <c r="F17" s="160">
        <v>318022</v>
      </c>
      <c r="G17" s="31"/>
      <c r="H17" s="219">
        <v>573547</v>
      </c>
      <c r="I17" s="31"/>
      <c r="J17" s="160">
        <v>318022</v>
      </c>
      <c r="K17" s="31"/>
      <c r="L17" s="219">
        <v>573547</v>
      </c>
    </row>
    <row r="18" spans="1:12" ht="19.350000000000001" customHeight="1">
      <c r="A18" s="31"/>
      <c r="B18" s="31" t="s">
        <v>169</v>
      </c>
      <c r="C18" s="31"/>
      <c r="D18" s="220">
        <v>11</v>
      </c>
      <c r="E18" s="31"/>
      <c r="F18" s="160">
        <v>3480497</v>
      </c>
      <c r="G18" s="31"/>
      <c r="H18" s="219">
        <v>0</v>
      </c>
      <c r="I18" s="31"/>
      <c r="J18" s="160">
        <v>3480497</v>
      </c>
      <c r="K18" s="31"/>
      <c r="L18" s="219">
        <v>0</v>
      </c>
    </row>
    <row r="19" spans="1:12" ht="19.350000000000001" customHeight="1">
      <c r="A19" s="31"/>
      <c r="B19" s="31" t="s">
        <v>170</v>
      </c>
      <c r="C19" s="31"/>
      <c r="D19" s="220"/>
      <c r="E19" s="31"/>
      <c r="F19" s="160">
        <v>0</v>
      </c>
      <c r="G19" s="31"/>
      <c r="H19" s="219">
        <v>1071953</v>
      </c>
      <c r="I19" s="31"/>
      <c r="J19" s="160">
        <v>0</v>
      </c>
      <c r="K19" s="31"/>
      <c r="L19" s="219">
        <v>1071953</v>
      </c>
    </row>
    <row r="20" spans="1:12" ht="19.350000000000001" customHeight="1">
      <c r="A20" s="31"/>
      <c r="B20" s="31" t="s">
        <v>171</v>
      </c>
      <c r="C20" s="31"/>
      <c r="D20" s="220"/>
      <c r="E20" s="31"/>
      <c r="F20" s="160">
        <v>0</v>
      </c>
      <c r="G20" s="31"/>
      <c r="H20" s="219">
        <v>2841662</v>
      </c>
      <c r="I20" s="31"/>
      <c r="J20" s="160">
        <v>0</v>
      </c>
      <c r="K20" s="31"/>
      <c r="L20" s="219">
        <v>0</v>
      </c>
    </row>
    <row r="21" spans="1:12" ht="19.350000000000001" customHeight="1">
      <c r="A21" s="31"/>
      <c r="B21" s="31" t="s">
        <v>172</v>
      </c>
      <c r="C21" s="31"/>
      <c r="D21" s="220"/>
      <c r="E21" s="31"/>
      <c r="F21" s="160">
        <v>-3692749</v>
      </c>
      <c r="G21" s="31"/>
      <c r="H21" s="219">
        <v>-2154336</v>
      </c>
      <c r="I21" s="31"/>
      <c r="J21" s="160">
        <v>-10682451</v>
      </c>
      <c r="K21" s="31"/>
      <c r="L21" s="219">
        <v>-9687167</v>
      </c>
    </row>
    <row r="22" spans="1:12" ht="19.350000000000001" customHeight="1">
      <c r="A22" s="31"/>
      <c r="B22" s="31" t="s">
        <v>173</v>
      </c>
      <c r="C22" s="31"/>
      <c r="D22" s="220"/>
      <c r="E22" s="31"/>
      <c r="F22" s="160">
        <v>5671721</v>
      </c>
      <c r="G22" s="31"/>
      <c r="H22" s="219">
        <v>20734123</v>
      </c>
      <c r="I22" s="31"/>
      <c r="J22" s="160">
        <v>3210656</v>
      </c>
      <c r="K22" s="31"/>
      <c r="L22" s="219">
        <v>20509381</v>
      </c>
    </row>
    <row r="23" spans="1:12" ht="19.350000000000001" customHeight="1">
      <c r="A23" s="237"/>
      <c r="B23" s="31" t="s">
        <v>174</v>
      </c>
      <c r="C23" s="238"/>
      <c r="D23" s="239"/>
      <c r="E23" s="239"/>
      <c r="F23" s="160">
        <v>0</v>
      </c>
      <c r="G23" s="240"/>
      <c r="H23" s="240">
        <v>0</v>
      </c>
      <c r="I23" s="240"/>
      <c r="J23" s="160">
        <v>0</v>
      </c>
      <c r="K23" s="240"/>
      <c r="L23" s="240">
        <v>-1000000</v>
      </c>
    </row>
    <row r="24" spans="1:12" ht="19.350000000000001" customHeight="1">
      <c r="A24" s="31"/>
      <c r="B24" s="222" t="s">
        <v>57</v>
      </c>
      <c r="C24" s="31"/>
      <c r="D24" s="220"/>
      <c r="E24" s="31"/>
      <c r="F24" s="160">
        <v>2601198</v>
      </c>
      <c r="G24" s="31"/>
      <c r="H24" s="219">
        <v>3237324</v>
      </c>
      <c r="I24" s="31"/>
      <c r="J24" s="160">
        <v>2185405</v>
      </c>
      <c r="K24" s="31"/>
      <c r="L24" s="219">
        <v>3147515</v>
      </c>
    </row>
    <row r="25" spans="1:12" ht="19.350000000000001" customHeight="1">
      <c r="A25" s="31"/>
      <c r="B25" s="222" t="s">
        <v>175</v>
      </c>
      <c r="C25" s="31"/>
      <c r="D25" s="220"/>
      <c r="E25" s="31"/>
      <c r="F25" s="160">
        <v>0</v>
      </c>
      <c r="G25" s="31"/>
      <c r="H25" s="219">
        <v>-590073</v>
      </c>
      <c r="I25" s="31"/>
      <c r="J25" s="160">
        <v>0</v>
      </c>
      <c r="K25" s="31"/>
      <c r="L25" s="219">
        <v>-590073</v>
      </c>
    </row>
    <row r="26" spans="1:12" ht="19.350000000000001" customHeight="1">
      <c r="A26" s="31" t="s">
        <v>176</v>
      </c>
      <c r="B26" s="31"/>
      <c r="C26" s="31"/>
      <c r="D26" s="220"/>
      <c r="E26" s="31"/>
      <c r="F26" s="160"/>
      <c r="G26" s="31"/>
      <c r="H26" s="219"/>
      <c r="I26" s="31"/>
      <c r="J26" s="160"/>
      <c r="K26" s="31"/>
      <c r="L26" s="219"/>
    </row>
    <row r="27" spans="1:12" ht="19.350000000000001" customHeight="1">
      <c r="A27" s="218"/>
      <c r="B27" s="223" t="s">
        <v>177</v>
      </c>
      <c r="C27" s="223"/>
      <c r="D27" s="218"/>
      <c r="E27" s="7"/>
      <c r="F27" s="160">
        <v>47274193</v>
      </c>
      <c r="G27" s="31"/>
      <c r="H27" s="219">
        <v>-122218313</v>
      </c>
      <c r="I27" s="31"/>
      <c r="J27" s="160">
        <v>64258588</v>
      </c>
      <c r="K27" s="31"/>
      <c r="L27" s="219">
        <v>-56482282</v>
      </c>
    </row>
    <row r="28" spans="1:12" ht="19.350000000000001" customHeight="1">
      <c r="A28" s="218"/>
      <c r="B28" s="223" t="s">
        <v>178</v>
      </c>
      <c r="C28" s="223"/>
      <c r="D28" s="218"/>
      <c r="E28" s="7"/>
      <c r="F28" s="160">
        <v>111473906</v>
      </c>
      <c r="G28" s="31"/>
      <c r="H28" s="219">
        <v>46545365</v>
      </c>
      <c r="I28" s="31"/>
      <c r="J28" s="160">
        <v>65061552</v>
      </c>
      <c r="K28" s="31"/>
      <c r="L28" s="219">
        <v>74530527</v>
      </c>
    </row>
    <row r="29" spans="1:12" ht="19.350000000000001" customHeight="1">
      <c r="A29" s="218"/>
      <c r="B29" s="223" t="s">
        <v>179</v>
      </c>
      <c r="C29" s="223"/>
      <c r="D29" s="218"/>
      <c r="E29" s="7"/>
      <c r="F29" s="160">
        <v>0</v>
      </c>
      <c r="G29" s="31"/>
      <c r="H29" s="219">
        <v>1384222</v>
      </c>
      <c r="I29" s="31"/>
      <c r="J29" s="160">
        <v>0</v>
      </c>
      <c r="K29" s="31"/>
      <c r="L29" s="219">
        <v>1384222</v>
      </c>
    </row>
    <row r="30" spans="1:12" ht="19.350000000000001" customHeight="1">
      <c r="A30" s="218"/>
      <c r="B30" s="223" t="s">
        <v>180</v>
      </c>
      <c r="C30" s="223"/>
      <c r="D30" s="218"/>
      <c r="E30" s="7"/>
      <c r="F30" s="160">
        <v>-39557565</v>
      </c>
      <c r="G30" s="31"/>
      <c r="H30" s="219">
        <v>249642</v>
      </c>
      <c r="I30" s="31"/>
      <c r="J30" s="160">
        <v>-13950901</v>
      </c>
      <c r="K30" s="31"/>
      <c r="L30" s="219">
        <v>2701497</v>
      </c>
    </row>
    <row r="31" spans="1:12" ht="19.350000000000001" customHeight="1">
      <c r="A31" s="31"/>
      <c r="B31" s="223" t="s">
        <v>181</v>
      </c>
      <c r="C31" s="218"/>
      <c r="D31" s="220"/>
      <c r="E31" s="31"/>
      <c r="F31" s="160">
        <v>-3101751</v>
      </c>
      <c r="G31" s="31"/>
      <c r="H31" s="219">
        <v>-14413899</v>
      </c>
      <c r="I31" s="31"/>
      <c r="J31" s="160">
        <v>-2702412</v>
      </c>
      <c r="K31" s="31"/>
      <c r="L31" s="219">
        <v>-10820308</v>
      </c>
    </row>
    <row r="32" spans="1:12" ht="19.350000000000001" customHeight="1">
      <c r="A32" s="31"/>
      <c r="B32" s="222" t="s">
        <v>182</v>
      </c>
      <c r="C32" s="222"/>
      <c r="D32" s="218"/>
      <c r="E32" s="31"/>
      <c r="F32" s="160">
        <v>895131</v>
      </c>
      <c r="G32" s="31"/>
      <c r="H32" s="219">
        <v>-3579018</v>
      </c>
      <c r="I32" s="31"/>
      <c r="J32" s="160">
        <v>847263</v>
      </c>
      <c r="K32" s="31"/>
      <c r="L32" s="219">
        <v>-3913990</v>
      </c>
    </row>
    <row r="33" spans="1:12" ht="19.350000000000001" customHeight="1">
      <c r="A33" s="31"/>
      <c r="B33" s="222" t="s">
        <v>183</v>
      </c>
      <c r="C33" s="222"/>
      <c r="D33" s="218"/>
      <c r="E33" s="31"/>
      <c r="F33" s="160">
        <v>-53034136</v>
      </c>
      <c r="G33" s="31"/>
      <c r="H33" s="219">
        <v>-117937388</v>
      </c>
      <c r="I33" s="31"/>
      <c r="J33" s="160">
        <v>-90450130</v>
      </c>
      <c r="K33" s="31"/>
      <c r="L33" s="219">
        <v>-133745497</v>
      </c>
    </row>
    <row r="34" spans="1:12" ht="19.350000000000001" customHeight="1">
      <c r="A34" s="31"/>
      <c r="B34" s="222" t="s">
        <v>184</v>
      </c>
      <c r="C34" s="222"/>
      <c r="D34" s="218"/>
      <c r="E34" s="31"/>
      <c r="F34" s="160">
        <v>65711</v>
      </c>
      <c r="G34" s="31"/>
      <c r="H34" s="219">
        <v>-2304394</v>
      </c>
      <c r="I34" s="31"/>
      <c r="J34" s="160">
        <v>-3093466</v>
      </c>
      <c r="K34" s="31"/>
      <c r="L34" s="219">
        <v>-3741346</v>
      </c>
    </row>
    <row r="35" spans="1:12" ht="19.350000000000001" customHeight="1">
      <c r="A35" s="31"/>
      <c r="B35" s="222" t="s">
        <v>185</v>
      </c>
      <c r="C35" s="222"/>
      <c r="D35" s="218"/>
      <c r="E35" s="31"/>
      <c r="F35" s="160">
        <v>-488078</v>
      </c>
      <c r="G35" s="31"/>
      <c r="H35" s="219">
        <v>813464</v>
      </c>
      <c r="I35" s="31"/>
      <c r="J35" s="160">
        <v>-488078</v>
      </c>
      <c r="K35" s="31"/>
      <c r="L35" s="219">
        <v>813464</v>
      </c>
    </row>
    <row r="36" spans="1:12" ht="19.350000000000001" customHeight="1">
      <c r="A36" s="31"/>
      <c r="B36" s="222" t="s">
        <v>186</v>
      </c>
      <c r="C36" s="222"/>
      <c r="D36" s="218"/>
      <c r="E36" s="31"/>
      <c r="F36" s="160">
        <v>-600000</v>
      </c>
      <c r="G36" s="31"/>
      <c r="H36" s="219">
        <v>0</v>
      </c>
      <c r="I36" s="31"/>
      <c r="J36" s="160">
        <v>-600000</v>
      </c>
      <c r="K36" s="31"/>
      <c r="L36" s="219">
        <v>0</v>
      </c>
    </row>
    <row r="37" spans="1:12" ht="19.350000000000001" customHeight="1">
      <c r="A37" s="31"/>
      <c r="B37" s="222" t="s">
        <v>187</v>
      </c>
      <c r="C37" s="222"/>
      <c r="D37" s="218"/>
      <c r="E37" s="31"/>
      <c r="F37" s="161">
        <v>-923460</v>
      </c>
      <c r="G37" s="31"/>
      <c r="H37" s="251">
        <v>0</v>
      </c>
      <c r="I37" s="31"/>
      <c r="J37" s="161">
        <v>-923460</v>
      </c>
      <c r="K37" s="31"/>
      <c r="L37" s="251">
        <v>0</v>
      </c>
    </row>
    <row r="38" spans="1:12" ht="6" customHeight="1">
      <c r="A38" s="218"/>
      <c r="B38" s="218"/>
      <c r="C38" s="218"/>
      <c r="D38" s="218"/>
      <c r="E38" s="31"/>
      <c r="F38" s="160"/>
      <c r="G38" s="31"/>
      <c r="H38" s="7"/>
      <c r="I38" s="31"/>
      <c r="J38" s="160"/>
      <c r="K38" s="31"/>
      <c r="L38" s="7"/>
    </row>
    <row r="39" spans="1:12" ht="19.350000000000001" customHeight="1">
      <c r="A39" s="218" t="s">
        <v>188</v>
      </c>
      <c r="B39" s="218"/>
      <c r="C39" s="218"/>
      <c r="D39" s="218"/>
      <c r="E39" s="219"/>
      <c r="F39" s="160">
        <f>SUM(F10:F38)</f>
        <v>67907909</v>
      </c>
      <c r="G39" s="219"/>
      <c r="H39" s="219">
        <f>SUM(H10:H38)</f>
        <v>-149971853</v>
      </c>
      <c r="I39" s="219"/>
      <c r="J39" s="160">
        <f>SUM(J10:J38)</f>
        <v>35543582</v>
      </c>
      <c r="K39" s="219"/>
      <c r="L39" s="219">
        <f>SUM(L10:L38)</f>
        <v>-84781096</v>
      </c>
    </row>
    <row r="40" spans="1:12" ht="19.350000000000001" customHeight="1">
      <c r="A40" s="224" t="s">
        <v>189</v>
      </c>
      <c r="B40" s="218"/>
      <c r="C40" s="218" t="s">
        <v>173</v>
      </c>
      <c r="D40" s="218"/>
      <c r="E40" s="31"/>
      <c r="F40" s="160">
        <v>-11294727</v>
      </c>
      <c r="G40" s="31"/>
      <c r="H40" s="8">
        <v>-9424501</v>
      </c>
      <c r="I40" s="31"/>
      <c r="J40" s="160">
        <v>-8964361</v>
      </c>
      <c r="K40" s="31"/>
      <c r="L40" s="8">
        <v>-9237573</v>
      </c>
    </row>
    <row r="41" spans="1:12" ht="19.350000000000001" customHeight="1">
      <c r="A41" s="218" t="s">
        <v>190</v>
      </c>
      <c r="B41" s="218"/>
      <c r="C41" s="218" t="s">
        <v>191</v>
      </c>
      <c r="D41" s="218"/>
      <c r="E41" s="31"/>
      <c r="F41" s="161">
        <v>-10891332</v>
      </c>
      <c r="G41" s="31"/>
      <c r="H41" s="162">
        <v>-10668827</v>
      </c>
      <c r="I41" s="31"/>
      <c r="J41" s="161">
        <v>-6681418</v>
      </c>
      <c r="K41" s="31"/>
      <c r="L41" s="162">
        <v>-9854989</v>
      </c>
    </row>
    <row r="42" spans="1:12" ht="6" customHeight="1">
      <c r="A42" s="218"/>
      <c r="B42" s="218"/>
      <c r="C42" s="218"/>
      <c r="D42" s="218"/>
      <c r="E42" s="31"/>
      <c r="F42" s="160"/>
      <c r="G42" s="31"/>
      <c r="H42" s="7"/>
      <c r="I42" s="31"/>
      <c r="J42" s="160"/>
      <c r="K42" s="31"/>
      <c r="L42" s="7"/>
    </row>
    <row r="43" spans="1:12" ht="18.75" customHeight="1">
      <c r="A43" s="218" t="s">
        <v>192</v>
      </c>
      <c r="B43" s="218"/>
      <c r="C43" s="218"/>
      <c r="D43" s="218"/>
      <c r="E43" s="7"/>
      <c r="F43" s="161">
        <f>SUM(F39:F42)</f>
        <v>45721850</v>
      </c>
      <c r="G43" s="7"/>
      <c r="H43" s="6">
        <f>SUM(H39:H42)</f>
        <v>-170065181</v>
      </c>
      <c r="I43" s="7"/>
      <c r="J43" s="161">
        <f>SUM(J39:J42)</f>
        <v>19897803</v>
      </c>
      <c r="K43" s="7"/>
      <c r="L43" s="6">
        <f>SUM(L39:L42)</f>
        <v>-103873658</v>
      </c>
    </row>
    <row r="44" spans="1:12" ht="19.350000000000001" customHeight="1">
      <c r="A44" s="218"/>
      <c r="B44" s="218"/>
      <c r="C44" s="218"/>
      <c r="D44" s="218"/>
      <c r="E44" s="7"/>
      <c r="F44" s="219"/>
      <c r="G44" s="7"/>
      <c r="H44" s="7"/>
      <c r="I44" s="7"/>
      <c r="J44" s="219"/>
      <c r="K44" s="7"/>
      <c r="L44" s="7"/>
    </row>
    <row r="45" spans="1:12" ht="19.350000000000001" customHeight="1">
      <c r="A45" s="218"/>
      <c r="B45" s="218"/>
      <c r="C45" s="218"/>
      <c r="D45" s="218"/>
      <c r="E45" s="7"/>
      <c r="F45" s="219"/>
      <c r="G45" s="7"/>
      <c r="H45" s="7"/>
      <c r="I45" s="7"/>
      <c r="J45" s="219"/>
      <c r="K45" s="7"/>
      <c r="L45" s="7"/>
    </row>
    <row r="46" spans="1:12" ht="18" customHeight="1">
      <c r="A46" s="218"/>
      <c r="B46" s="218"/>
      <c r="C46" s="218"/>
      <c r="D46" s="218"/>
      <c r="E46" s="7"/>
      <c r="F46" s="219"/>
      <c r="G46" s="7"/>
      <c r="H46" s="7"/>
      <c r="I46" s="7"/>
      <c r="J46" s="219"/>
      <c r="K46" s="7"/>
      <c r="L46" s="7"/>
    </row>
    <row r="47" spans="1:12" ht="19.350000000000001" customHeight="1">
      <c r="A47" s="218"/>
      <c r="B47" s="218"/>
      <c r="C47" s="218"/>
      <c r="D47" s="218"/>
      <c r="E47" s="7"/>
      <c r="F47" s="7"/>
      <c r="G47" s="7"/>
      <c r="H47" s="7"/>
      <c r="I47" s="7"/>
      <c r="J47" s="7"/>
      <c r="K47" s="7"/>
      <c r="L47" s="7"/>
    </row>
    <row r="48" spans="1:12" ht="19.350000000000001" customHeight="1">
      <c r="A48" s="264" t="s">
        <v>156</v>
      </c>
      <c r="B48" s="264"/>
      <c r="C48" s="264"/>
      <c r="D48" s="264"/>
      <c r="E48" s="264"/>
      <c r="F48" s="264"/>
      <c r="G48" s="264"/>
      <c r="H48" s="264"/>
      <c r="I48" s="264"/>
      <c r="J48" s="264"/>
      <c r="K48" s="264"/>
      <c r="L48" s="264"/>
    </row>
    <row r="49" spans="1:12" ht="19.350000000000001" customHeight="1">
      <c r="A49" s="258"/>
      <c r="B49" s="258"/>
      <c r="C49" s="258"/>
      <c r="D49" s="258"/>
      <c r="E49" s="258"/>
      <c r="F49" s="258"/>
      <c r="G49" s="258"/>
      <c r="H49" s="258"/>
      <c r="I49" s="258"/>
      <c r="J49" s="258"/>
      <c r="K49" s="258"/>
      <c r="L49" s="258"/>
    </row>
    <row r="50" spans="1:12" ht="9.75" customHeight="1">
      <c r="A50" s="218"/>
      <c r="B50" s="218"/>
      <c r="C50" s="218"/>
      <c r="D50" s="218"/>
      <c r="E50" s="7"/>
      <c r="F50" s="7"/>
      <c r="G50" s="7"/>
      <c r="H50" s="7"/>
      <c r="I50" s="7"/>
      <c r="J50" s="7"/>
      <c r="K50" s="7"/>
      <c r="L50" s="7"/>
    </row>
    <row r="51" spans="1:12" ht="22.35" customHeight="1">
      <c r="A51" s="225" t="s">
        <v>38</v>
      </c>
      <c r="B51" s="225"/>
      <c r="C51" s="225"/>
      <c r="D51" s="225"/>
      <c r="E51" s="213"/>
      <c r="F51" s="213"/>
      <c r="G51" s="213"/>
      <c r="H51" s="213"/>
      <c r="I51" s="213"/>
      <c r="J51" s="6"/>
      <c r="K51" s="213"/>
      <c r="L51" s="6"/>
    </row>
    <row r="52" spans="1:12" ht="21.75" customHeight="1">
      <c r="A52" s="48" t="str">
        <f>A1</f>
        <v>บริษัท โปรเอ็น คอร์ป จำกัด (มหาชน)</v>
      </c>
      <c r="B52" s="218"/>
      <c r="C52" s="218"/>
      <c r="D52" s="218"/>
      <c r="E52" s="31"/>
      <c r="F52" s="31"/>
      <c r="G52" s="31"/>
      <c r="H52" s="31"/>
      <c r="I52" s="31"/>
      <c r="J52" s="7"/>
      <c r="K52" s="31"/>
      <c r="L52" s="7"/>
    </row>
    <row r="53" spans="1:12" ht="21.75" customHeight="1">
      <c r="A53" s="210" t="s">
        <v>193</v>
      </c>
      <c r="B53" s="218"/>
      <c r="C53" s="218"/>
      <c r="D53" s="218"/>
      <c r="E53" s="31"/>
      <c r="F53" s="31"/>
      <c r="G53" s="31"/>
      <c r="H53" s="31"/>
      <c r="I53" s="31"/>
      <c r="J53" s="7"/>
      <c r="K53" s="31"/>
      <c r="L53" s="7"/>
    </row>
    <row r="54" spans="1:12" ht="21.75" customHeight="1">
      <c r="A54" s="212" t="str">
        <f>A3</f>
        <v>สำหรับรอบระยะเวลาเก้าเดือนสิ้นสุดวันที่ 30 กันยายน พ.ศ. 2567</v>
      </c>
      <c r="B54" s="225"/>
      <c r="C54" s="225"/>
      <c r="D54" s="225"/>
      <c r="E54" s="213"/>
      <c r="F54" s="213"/>
      <c r="G54" s="213"/>
      <c r="H54" s="213"/>
      <c r="I54" s="213"/>
      <c r="J54" s="6"/>
      <c r="K54" s="213"/>
      <c r="L54" s="6"/>
    </row>
    <row r="55" spans="1:12" ht="19.350000000000001" customHeight="1">
      <c r="A55" s="214"/>
      <c r="B55" s="218"/>
      <c r="C55" s="218"/>
      <c r="D55" s="218"/>
      <c r="E55" s="31"/>
      <c r="F55" s="31"/>
      <c r="G55" s="31"/>
      <c r="H55" s="31"/>
      <c r="I55" s="31"/>
      <c r="J55" s="7"/>
      <c r="K55" s="31"/>
      <c r="L55" s="7"/>
    </row>
    <row r="56" spans="1:12" ht="19.350000000000001" customHeight="1">
      <c r="A56" s="215"/>
      <c r="B56" s="215"/>
      <c r="C56" s="215"/>
      <c r="D56" s="215"/>
      <c r="E56" s="216"/>
      <c r="F56" s="262" t="s">
        <v>3</v>
      </c>
      <c r="G56" s="262"/>
      <c r="H56" s="262"/>
      <c r="I56" s="70"/>
      <c r="J56" s="262" t="s">
        <v>4</v>
      </c>
      <c r="K56" s="262"/>
      <c r="L56" s="262"/>
    </row>
    <row r="57" spans="1:12" ht="19.350000000000001" customHeight="1">
      <c r="A57" s="215"/>
      <c r="B57" s="215"/>
      <c r="C57" s="215"/>
      <c r="D57" s="215"/>
      <c r="E57" s="216"/>
      <c r="F57" s="47" t="s">
        <v>7</v>
      </c>
      <c r="G57" s="70"/>
      <c r="H57" s="47" t="s">
        <v>7</v>
      </c>
      <c r="I57" s="70"/>
      <c r="J57" s="47" t="s">
        <v>7</v>
      </c>
      <c r="K57" s="70"/>
      <c r="L57" s="47" t="s">
        <v>7</v>
      </c>
    </row>
    <row r="58" spans="1:12" ht="19.350000000000001" customHeight="1">
      <c r="A58" s="218"/>
      <c r="B58" s="218"/>
      <c r="C58" s="218"/>
      <c r="D58" s="31"/>
      <c r="E58" s="117"/>
      <c r="F58" s="14" t="s">
        <v>9</v>
      </c>
      <c r="G58" s="65"/>
      <c r="H58" s="14" t="s">
        <v>10</v>
      </c>
      <c r="I58" s="14"/>
      <c r="J58" s="14" t="s">
        <v>9</v>
      </c>
      <c r="K58" s="65"/>
      <c r="L58" s="14" t="s">
        <v>10</v>
      </c>
    </row>
    <row r="59" spans="1:12" ht="19.350000000000001" customHeight="1">
      <c r="A59" s="218"/>
      <c r="B59" s="218"/>
      <c r="C59" s="218"/>
      <c r="D59" s="33" t="s">
        <v>11</v>
      </c>
      <c r="E59" s="117"/>
      <c r="F59" s="36" t="s">
        <v>12</v>
      </c>
      <c r="G59" s="32"/>
      <c r="H59" s="36" t="s">
        <v>12</v>
      </c>
      <c r="I59" s="42"/>
      <c r="J59" s="36" t="s">
        <v>12</v>
      </c>
      <c r="K59" s="42"/>
      <c r="L59" s="36" t="s">
        <v>12</v>
      </c>
    </row>
    <row r="60" spans="1:12" ht="19.350000000000001" customHeight="1">
      <c r="A60" s="226"/>
      <c r="B60" s="226"/>
      <c r="C60" s="226"/>
      <c r="D60" s="227"/>
      <c r="E60" s="31"/>
      <c r="F60" s="146"/>
      <c r="G60" s="31"/>
      <c r="H60" s="7"/>
      <c r="I60" s="31"/>
      <c r="J60" s="146"/>
      <c r="K60" s="31"/>
      <c r="L60" s="7"/>
    </row>
    <row r="61" spans="1:12" ht="19.350000000000001" customHeight="1">
      <c r="A61" s="214" t="s">
        <v>194</v>
      </c>
      <c r="B61" s="214"/>
      <c r="C61" s="214"/>
      <c r="D61" s="214"/>
      <c r="E61" s="31"/>
      <c r="F61" s="146"/>
      <c r="G61" s="31"/>
      <c r="H61" s="31"/>
      <c r="I61" s="31"/>
      <c r="J61" s="146"/>
      <c r="K61" s="31"/>
      <c r="L61" s="7"/>
    </row>
    <row r="62" spans="1:12" ht="19.350000000000001" customHeight="1">
      <c r="A62" s="218" t="s">
        <v>195</v>
      </c>
      <c r="B62" s="214"/>
      <c r="C62" s="214"/>
      <c r="D62" s="220"/>
      <c r="E62" s="31"/>
      <c r="F62" s="146">
        <v>-137122648</v>
      </c>
      <c r="G62" s="31"/>
      <c r="H62" s="163">
        <v>-213062846</v>
      </c>
      <c r="I62" s="31"/>
      <c r="J62" s="146">
        <v>-136871601</v>
      </c>
      <c r="K62" s="31"/>
      <c r="L62" s="164">
        <v>-212702778</v>
      </c>
    </row>
    <row r="63" spans="1:12" ht="19.350000000000001" customHeight="1">
      <c r="A63" s="31" t="s">
        <v>196</v>
      </c>
      <c r="B63" s="31"/>
      <c r="C63" s="31"/>
      <c r="D63" s="227"/>
      <c r="E63" s="31"/>
      <c r="F63" s="146">
        <v>-26373529</v>
      </c>
      <c r="G63" s="31"/>
      <c r="H63" s="7">
        <v>-9584958</v>
      </c>
      <c r="I63" s="31"/>
      <c r="J63" s="146">
        <v>-26373529</v>
      </c>
      <c r="K63" s="31"/>
      <c r="L63" s="164">
        <v>-9584958</v>
      </c>
    </row>
    <row r="64" spans="1:12" ht="19.350000000000001" customHeight="1">
      <c r="A64" s="31" t="s">
        <v>197</v>
      </c>
      <c r="B64" s="31"/>
      <c r="C64" s="31"/>
      <c r="D64" s="227">
        <v>10</v>
      </c>
      <c r="E64" s="31"/>
      <c r="F64" s="146">
        <v>-41000</v>
      </c>
      <c r="G64" s="31"/>
      <c r="H64" s="7">
        <v>-390610</v>
      </c>
      <c r="I64" s="31"/>
      <c r="J64" s="146">
        <v>0</v>
      </c>
      <c r="K64" s="31"/>
      <c r="L64" s="164">
        <v>-312810</v>
      </c>
    </row>
    <row r="65" spans="1:12" ht="19.350000000000001" customHeight="1">
      <c r="A65" s="31" t="s">
        <v>198</v>
      </c>
      <c r="B65" s="31"/>
      <c r="C65" s="31"/>
      <c r="D65" s="227"/>
      <c r="E65" s="31"/>
      <c r="F65" s="146">
        <v>0</v>
      </c>
      <c r="G65" s="31"/>
      <c r="H65" s="7">
        <v>-774899</v>
      </c>
      <c r="I65" s="31"/>
      <c r="J65" s="146">
        <v>0</v>
      </c>
      <c r="K65" s="31"/>
      <c r="L65" s="164">
        <v>0</v>
      </c>
    </row>
    <row r="66" spans="1:12" ht="19.350000000000001" customHeight="1">
      <c r="A66" s="31" t="s">
        <v>199</v>
      </c>
      <c r="B66" s="31"/>
      <c r="C66" s="31"/>
      <c r="D66" s="227"/>
      <c r="E66" s="31"/>
      <c r="F66" s="146">
        <v>-1710000</v>
      </c>
      <c r="G66" s="31"/>
      <c r="H66" s="7">
        <v>-3718628</v>
      </c>
      <c r="I66" s="31"/>
      <c r="J66" s="146">
        <v>0</v>
      </c>
      <c r="K66" s="31"/>
      <c r="L66" s="7">
        <v>-372500</v>
      </c>
    </row>
    <row r="67" spans="1:12" ht="19.350000000000001" customHeight="1">
      <c r="A67" s="31" t="s">
        <v>27</v>
      </c>
      <c r="B67" s="31"/>
      <c r="C67" s="31"/>
      <c r="D67" s="227"/>
      <c r="E67" s="31"/>
      <c r="F67" s="146">
        <v>0</v>
      </c>
      <c r="G67" s="31"/>
      <c r="H67" s="7">
        <v>0</v>
      </c>
      <c r="I67" s="31"/>
      <c r="J67" s="146">
        <v>0</v>
      </c>
      <c r="K67" s="31"/>
      <c r="L67" s="7">
        <v>-51510000</v>
      </c>
    </row>
    <row r="68" spans="1:12" ht="19.350000000000001" customHeight="1">
      <c r="A68" s="31" t="s">
        <v>200</v>
      </c>
      <c r="B68" s="31"/>
      <c r="C68" s="31"/>
      <c r="D68" s="227"/>
      <c r="E68" s="31"/>
      <c r="F68" s="146">
        <v>0</v>
      </c>
      <c r="G68" s="31"/>
      <c r="H68" s="7">
        <v>-70000000</v>
      </c>
      <c r="I68" s="31"/>
      <c r="J68" s="146">
        <v>0</v>
      </c>
      <c r="K68" s="31"/>
      <c r="L68" s="7">
        <v>-70000000</v>
      </c>
    </row>
    <row r="69" spans="1:12" ht="19.350000000000001" customHeight="1">
      <c r="A69" s="31" t="s">
        <v>201</v>
      </c>
      <c r="B69" s="31"/>
      <c r="C69" s="31"/>
      <c r="D69" s="227">
        <v>18</v>
      </c>
      <c r="E69" s="31"/>
      <c r="F69" s="146">
        <v>0</v>
      </c>
      <c r="G69" s="31"/>
      <c r="H69" s="7">
        <v>-25000000</v>
      </c>
      <c r="I69" s="31"/>
      <c r="J69" s="146">
        <v>-72061000</v>
      </c>
      <c r="K69" s="31"/>
      <c r="L69" s="7">
        <v>-127638300</v>
      </c>
    </row>
    <row r="70" spans="1:12" ht="19.350000000000001" customHeight="1">
      <c r="A70" s="31" t="s">
        <v>202</v>
      </c>
      <c r="B70" s="31"/>
      <c r="C70" s="31"/>
      <c r="D70" s="220">
        <v>18</v>
      </c>
      <c r="E70" s="31"/>
      <c r="F70" s="146">
        <v>0</v>
      </c>
      <c r="G70" s="31"/>
      <c r="H70" s="7">
        <v>0</v>
      </c>
      <c r="I70" s="31"/>
      <c r="J70" s="146">
        <v>58157105</v>
      </c>
      <c r="K70" s="31"/>
      <c r="L70" s="7">
        <v>41491728</v>
      </c>
    </row>
    <row r="71" spans="1:12" ht="19.350000000000001" customHeight="1">
      <c r="A71" s="31" t="s">
        <v>203</v>
      </c>
      <c r="B71" s="31"/>
      <c r="C71" s="31"/>
      <c r="D71" s="220"/>
      <c r="E71" s="31"/>
      <c r="F71" s="146">
        <v>0</v>
      </c>
      <c r="G71" s="31"/>
      <c r="H71" s="7">
        <v>0</v>
      </c>
      <c r="I71" s="31"/>
      <c r="J71" s="146">
        <v>0</v>
      </c>
      <c r="K71" s="31"/>
      <c r="L71" s="7">
        <v>1000000</v>
      </c>
    </row>
    <row r="72" spans="1:12" ht="19.350000000000001" customHeight="1">
      <c r="A72" s="31" t="s">
        <v>204</v>
      </c>
      <c r="B72" s="31"/>
      <c r="C72" s="31"/>
      <c r="D72" s="227"/>
      <c r="E72" s="31"/>
      <c r="F72" s="149">
        <v>721818</v>
      </c>
      <c r="G72" s="31"/>
      <c r="H72" s="6">
        <v>894437</v>
      </c>
      <c r="I72" s="31"/>
      <c r="J72" s="149">
        <v>2233290</v>
      </c>
      <c r="K72" s="31"/>
      <c r="L72" s="7">
        <v>9495771</v>
      </c>
    </row>
    <row r="73" spans="1:12" ht="6" customHeight="1">
      <c r="A73" s="218"/>
      <c r="B73" s="218"/>
      <c r="C73" s="218"/>
      <c r="D73" s="220"/>
      <c r="E73" s="31"/>
      <c r="F73" s="146"/>
      <c r="G73" s="31"/>
      <c r="H73" s="9"/>
      <c r="I73" s="31"/>
      <c r="J73" s="146"/>
      <c r="K73" s="31"/>
      <c r="L73" s="9"/>
    </row>
    <row r="74" spans="1:12" ht="19.350000000000001" customHeight="1">
      <c r="A74" s="226" t="s">
        <v>205</v>
      </c>
      <c r="B74" s="226"/>
      <c r="C74" s="226"/>
      <c r="D74" s="227"/>
      <c r="E74" s="31"/>
      <c r="F74" s="149">
        <f>SUM(F62:F73)</f>
        <v>-164525359</v>
      </c>
      <c r="G74" s="31"/>
      <c r="H74" s="6">
        <f>SUM(H62:H73)</f>
        <v>-321637504</v>
      </c>
      <c r="I74" s="31"/>
      <c r="J74" s="149">
        <f>SUM(J62:J73)</f>
        <v>-174915735</v>
      </c>
      <c r="K74" s="31"/>
      <c r="L74" s="6">
        <f>SUM(L62:L73)</f>
        <v>-420133847</v>
      </c>
    </row>
    <row r="75" spans="1:12" ht="19.350000000000001" customHeight="1">
      <c r="A75" s="218"/>
      <c r="B75" s="218"/>
      <c r="C75" s="218"/>
      <c r="D75" s="218"/>
      <c r="E75" s="7"/>
      <c r="F75" s="146"/>
      <c r="G75" s="31"/>
      <c r="H75" s="7"/>
      <c r="I75" s="31"/>
      <c r="J75" s="146"/>
      <c r="K75" s="31"/>
      <c r="L75" s="7"/>
    </row>
    <row r="76" spans="1:12" ht="19.350000000000001" customHeight="1">
      <c r="A76" s="215" t="s">
        <v>206</v>
      </c>
      <c r="B76" s="217"/>
      <c r="C76" s="217"/>
      <c r="D76" s="220"/>
      <c r="E76" s="31"/>
      <c r="F76" s="146"/>
      <c r="G76" s="31"/>
      <c r="H76" s="7"/>
      <c r="I76" s="31"/>
      <c r="J76" s="146"/>
      <c r="K76" s="31"/>
      <c r="L76" s="7"/>
    </row>
    <row r="77" spans="1:12" ht="19.350000000000001" customHeight="1">
      <c r="A77" s="217" t="s">
        <v>207</v>
      </c>
      <c r="B77" s="217"/>
      <c r="C77" s="217"/>
      <c r="D77" s="220">
        <v>14</v>
      </c>
      <c r="E77" s="31"/>
      <c r="F77" s="146">
        <v>46253848</v>
      </c>
      <c r="G77" s="31"/>
      <c r="H77" s="7">
        <v>105733360</v>
      </c>
      <c r="I77" s="31"/>
      <c r="J77" s="146">
        <v>46253848</v>
      </c>
      <c r="K77" s="31"/>
      <c r="L77" s="7">
        <v>105733360</v>
      </c>
    </row>
    <row r="78" spans="1:12" ht="19.350000000000001" customHeight="1">
      <c r="A78" s="217" t="s">
        <v>208</v>
      </c>
      <c r="B78" s="217"/>
      <c r="C78" s="217"/>
      <c r="D78" s="220"/>
      <c r="E78" s="31"/>
      <c r="F78" s="146">
        <v>-2150000</v>
      </c>
      <c r="G78" s="31"/>
      <c r="H78" s="7">
        <v>0</v>
      </c>
      <c r="I78" s="31"/>
      <c r="J78" s="146">
        <v>-2150000</v>
      </c>
      <c r="K78" s="31"/>
      <c r="L78" s="7">
        <v>0</v>
      </c>
    </row>
    <row r="79" spans="1:12" ht="19.350000000000001" customHeight="1">
      <c r="A79" s="217" t="s">
        <v>209</v>
      </c>
      <c r="B79" s="217"/>
      <c r="C79" s="217"/>
      <c r="D79" s="220"/>
      <c r="E79" s="31"/>
      <c r="F79" s="146">
        <v>88927000</v>
      </c>
      <c r="G79" s="31"/>
      <c r="H79" s="7">
        <v>2315863</v>
      </c>
      <c r="I79" s="31"/>
      <c r="J79" s="146">
        <v>33000000</v>
      </c>
      <c r="K79" s="31"/>
      <c r="L79" s="7">
        <v>0</v>
      </c>
    </row>
    <row r="80" spans="1:12" ht="19.350000000000001" customHeight="1">
      <c r="A80" s="217" t="s">
        <v>210</v>
      </c>
      <c r="B80" s="217"/>
      <c r="C80" s="217"/>
      <c r="D80" s="220"/>
      <c r="E80" s="31"/>
      <c r="F80" s="146">
        <v>-97927000</v>
      </c>
      <c r="G80" s="31"/>
      <c r="H80" s="7">
        <v>-2315863</v>
      </c>
      <c r="I80" s="31"/>
      <c r="J80" s="146">
        <v>-14000000</v>
      </c>
      <c r="K80" s="31"/>
      <c r="L80" s="7">
        <v>0</v>
      </c>
    </row>
    <row r="81" spans="1:12" ht="19.350000000000001" customHeight="1">
      <c r="A81" s="217" t="s">
        <v>211</v>
      </c>
      <c r="B81" s="217"/>
      <c r="C81" s="217"/>
      <c r="D81" s="220">
        <v>11</v>
      </c>
      <c r="E81" s="31"/>
      <c r="F81" s="146">
        <v>50304626</v>
      </c>
      <c r="G81" s="31"/>
      <c r="H81" s="7">
        <v>0</v>
      </c>
      <c r="I81" s="31"/>
      <c r="J81" s="146">
        <v>50000000</v>
      </c>
      <c r="K81" s="31"/>
      <c r="L81" s="7">
        <v>0</v>
      </c>
    </row>
    <row r="82" spans="1:12" ht="19.350000000000001" customHeight="1">
      <c r="A82" s="217" t="s">
        <v>212</v>
      </c>
      <c r="B82" s="217"/>
      <c r="C82" s="217"/>
      <c r="D82" s="220">
        <v>11</v>
      </c>
      <c r="E82" s="31"/>
      <c r="F82" s="146">
        <v>-13063847</v>
      </c>
      <c r="G82" s="31"/>
      <c r="H82" s="7">
        <v>-11156476</v>
      </c>
      <c r="I82" s="31"/>
      <c r="J82" s="146">
        <v>-11327652</v>
      </c>
      <c r="K82" s="31"/>
      <c r="L82" s="7">
        <v>-9764897</v>
      </c>
    </row>
    <row r="83" spans="1:12" ht="19.350000000000001" customHeight="1">
      <c r="A83" s="31" t="s">
        <v>213</v>
      </c>
      <c r="B83" s="218"/>
      <c r="C83" s="218"/>
      <c r="D83" s="228">
        <v>11</v>
      </c>
      <c r="E83" s="31"/>
      <c r="F83" s="146">
        <v>-2760488</v>
      </c>
      <c r="G83" s="31"/>
      <c r="H83" s="8">
        <v>0</v>
      </c>
      <c r="I83" s="31"/>
      <c r="J83" s="146">
        <v>-2760488</v>
      </c>
      <c r="K83" s="31"/>
      <c r="L83" s="7">
        <v>0</v>
      </c>
    </row>
    <row r="84" spans="1:12" ht="19.350000000000001" customHeight="1">
      <c r="A84" s="31" t="s">
        <v>214</v>
      </c>
      <c r="B84" s="218"/>
      <c r="C84" s="218"/>
      <c r="D84" s="228">
        <v>11</v>
      </c>
      <c r="E84" s="31"/>
      <c r="F84" s="146">
        <v>-100097217</v>
      </c>
      <c r="G84" s="31"/>
      <c r="H84" s="8">
        <v>0</v>
      </c>
      <c r="I84" s="31"/>
      <c r="J84" s="147">
        <v>-100097217</v>
      </c>
      <c r="K84" s="31"/>
      <c r="L84" s="8">
        <v>0</v>
      </c>
    </row>
    <row r="85" spans="1:12" ht="19.350000000000001" customHeight="1">
      <c r="A85" s="31" t="s">
        <v>215</v>
      </c>
      <c r="B85" s="218"/>
      <c r="C85" s="218"/>
      <c r="D85" s="220">
        <v>12</v>
      </c>
      <c r="E85" s="31"/>
      <c r="F85" s="146">
        <v>-11062338</v>
      </c>
      <c r="G85" s="31"/>
      <c r="H85" s="8">
        <v>-11735706</v>
      </c>
      <c r="I85" s="31"/>
      <c r="J85" s="146">
        <v>-10113028</v>
      </c>
      <c r="K85" s="31"/>
      <c r="L85" s="7">
        <v>-11682673</v>
      </c>
    </row>
    <row r="86" spans="1:12" ht="19.350000000000001" customHeight="1">
      <c r="A86" s="31" t="s">
        <v>216</v>
      </c>
      <c r="B86" s="218"/>
      <c r="C86" s="218"/>
      <c r="D86" s="220"/>
      <c r="E86" s="31"/>
      <c r="F86" s="146"/>
      <c r="G86" s="31"/>
      <c r="H86" s="8"/>
      <c r="I86" s="31"/>
      <c r="J86" s="146"/>
      <c r="K86" s="31"/>
      <c r="L86" s="7"/>
    </row>
    <row r="87" spans="1:12" ht="19.350000000000001" customHeight="1">
      <c r="A87" s="31"/>
      <c r="B87" s="218" t="s">
        <v>217</v>
      </c>
      <c r="C87" s="218"/>
      <c r="D87" s="220"/>
      <c r="E87" s="31"/>
      <c r="F87" s="146">
        <v>0</v>
      </c>
      <c r="G87" s="31"/>
      <c r="H87" s="8">
        <v>490000</v>
      </c>
      <c r="I87" s="31"/>
      <c r="J87" s="146">
        <v>0</v>
      </c>
      <c r="K87" s="31"/>
      <c r="L87" s="7">
        <v>0</v>
      </c>
    </row>
    <row r="88" spans="1:12" ht="19.350000000000001" customHeight="1">
      <c r="A88" s="31" t="s">
        <v>218</v>
      </c>
      <c r="B88" s="218"/>
      <c r="C88" s="218"/>
      <c r="D88" s="220"/>
      <c r="E88" s="31"/>
      <c r="F88" s="149">
        <v>0</v>
      </c>
      <c r="G88" s="31"/>
      <c r="H88" s="8">
        <v>-38028414</v>
      </c>
      <c r="I88" s="31"/>
      <c r="J88" s="146">
        <v>0</v>
      </c>
      <c r="K88" s="31"/>
      <c r="L88" s="7">
        <v>-38028414</v>
      </c>
    </row>
    <row r="89" spans="1:12" ht="6" customHeight="1">
      <c r="A89" s="218"/>
      <c r="B89" s="218"/>
      <c r="C89" s="218"/>
      <c r="D89" s="220"/>
      <c r="E89" s="31"/>
      <c r="F89" s="146"/>
      <c r="G89" s="31"/>
      <c r="H89" s="9"/>
      <c r="I89" s="31"/>
      <c r="J89" s="148"/>
      <c r="K89" s="31"/>
      <c r="L89" s="9"/>
    </row>
    <row r="90" spans="1:12" ht="19.350000000000001" customHeight="1">
      <c r="A90" s="218" t="s">
        <v>219</v>
      </c>
      <c r="B90" s="218"/>
      <c r="C90" s="218"/>
      <c r="D90" s="220"/>
      <c r="E90" s="31"/>
      <c r="F90" s="149">
        <f>SUM(F77:F88)</f>
        <v>-41575416</v>
      </c>
      <c r="G90" s="31"/>
      <c r="H90" s="6">
        <f>SUM(H77:H88)</f>
        <v>45302764</v>
      </c>
      <c r="I90" s="31"/>
      <c r="J90" s="149">
        <f>SUM(J77:J88)</f>
        <v>-11194537</v>
      </c>
      <c r="K90" s="31"/>
      <c r="L90" s="6">
        <f>SUM(L77:L88)</f>
        <v>46257376</v>
      </c>
    </row>
    <row r="91" spans="1:12" ht="19.350000000000001" customHeight="1">
      <c r="A91" s="210"/>
      <c r="B91" s="223"/>
      <c r="C91" s="223"/>
      <c r="D91" s="223"/>
      <c r="E91" s="31"/>
      <c r="F91" s="7"/>
      <c r="G91" s="31"/>
      <c r="H91" s="7"/>
      <c r="I91" s="31"/>
      <c r="J91" s="7"/>
      <c r="K91" s="31"/>
      <c r="L91" s="7"/>
    </row>
    <row r="92" spans="1:12" ht="19.350000000000001" customHeight="1">
      <c r="A92" s="210"/>
      <c r="B92" s="223"/>
      <c r="C92" s="223"/>
      <c r="D92" s="223"/>
      <c r="E92" s="31"/>
      <c r="F92" s="7"/>
      <c r="G92" s="31"/>
      <c r="H92" s="7"/>
      <c r="I92" s="31"/>
      <c r="J92" s="7"/>
      <c r="K92" s="31"/>
      <c r="L92" s="7"/>
    </row>
    <row r="93" spans="1:12" ht="19.350000000000001" customHeight="1">
      <c r="A93" s="210"/>
      <c r="B93" s="223"/>
      <c r="C93" s="223"/>
      <c r="D93" s="223"/>
      <c r="E93" s="31"/>
      <c r="F93" s="7"/>
      <c r="G93" s="31"/>
      <c r="H93" s="7"/>
      <c r="I93" s="31"/>
      <c r="J93" s="7"/>
      <c r="K93" s="31"/>
      <c r="L93" s="7"/>
    </row>
    <row r="94" spans="1:12" ht="19.350000000000001" customHeight="1">
      <c r="A94" s="210"/>
      <c r="B94" s="223"/>
      <c r="C94" s="223"/>
      <c r="D94" s="223"/>
      <c r="E94" s="31"/>
      <c r="F94" s="7"/>
      <c r="G94" s="31"/>
      <c r="H94" s="7"/>
      <c r="I94" s="31"/>
      <c r="J94" s="7"/>
      <c r="K94" s="31"/>
      <c r="L94" s="7"/>
    </row>
    <row r="95" spans="1:12" ht="19.350000000000001" customHeight="1">
      <c r="A95" s="210"/>
      <c r="B95" s="223"/>
      <c r="C95" s="223"/>
      <c r="D95" s="223"/>
      <c r="E95" s="31"/>
      <c r="F95" s="7"/>
      <c r="G95" s="31"/>
      <c r="H95" s="7"/>
      <c r="I95" s="31"/>
      <c r="J95" s="7"/>
      <c r="K95" s="31"/>
      <c r="L95" s="7"/>
    </row>
    <row r="96" spans="1:12" ht="19.350000000000001" customHeight="1">
      <c r="A96" s="210"/>
      <c r="B96" s="223"/>
      <c r="C96" s="223"/>
      <c r="D96" s="223"/>
      <c r="E96" s="31"/>
      <c r="F96" s="7"/>
      <c r="G96" s="31"/>
      <c r="H96" s="7"/>
      <c r="I96" s="31"/>
      <c r="J96" s="7"/>
      <c r="K96" s="31"/>
      <c r="L96" s="7"/>
    </row>
    <row r="97" spans="1:12" ht="19.350000000000001" customHeight="1">
      <c r="A97" s="210"/>
      <c r="B97" s="223"/>
      <c r="C97" s="223"/>
      <c r="D97" s="223"/>
      <c r="E97" s="31"/>
      <c r="F97" s="7"/>
      <c r="G97" s="31"/>
      <c r="H97" s="7"/>
      <c r="I97" s="31"/>
      <c r="J97" s="7"/>
      <c r="K97" s="31"/>
      <c r="L97" s="7"/>
    </row>
    <row r="98" spans="1:12" ht="19.350000000000001" customHeight="1">
      <c r="A98" s="210"/>
      <c r="B98" s="223"/>
      <c r="C98" s="223"/>
      <c r="D98" s="223"/>
      <c r="E98" s="31"/>
      <c r="F98" s="7"/>
      <c r="G98" s="31"/>
      <c r="H98" s="7"/>
      <c r="I98" s="31"/>
      <c r="J98" s="7"/>
      <c r="K98" s="31"/>
      <c r="L98" s="7"/>
    </row>
    <row r="99" spans="1:12" ht="19.350000000000001" customHeight="1">
      <c r="A99" s="210"/>
      <c r="B99" s="223"/>
      <c r="C99" s="223"/>
      <c r="D99" s="223"/>
      <c r="E99" s="31"/>
      <c r="F99" s="7"/>
      <c r="G99" s="31"/>
      <c r="H99" s="7"/>
      <c r="I99" s="31"/>
      <c r="J99" s="7"/>
      <c r="K99" s="31"/>
      <c r="L99" s="7"/>
    </row>
    <row r="100" spans="1:12" ht="18" customHeight="1">
      <c r="A100" s="229"/>
      <c r="B100" s="31"/>
      <c r="C100" s="31"/>
      <c r="D100" s="227"/>
      <c r="E100" s="31"/>
      <c r="F100" s="11"/>
      <c r="G100" s="230"/>
      <c r="H100" s="11"/>
      <c r="I100" s="230"/>
      <c r="J100" s="11"/>
      <c r="K100" s="230"/>
      <c r="L100" s="11"/>
    </row>
    <row r="101" spans="1:12" ht="7.5" customHeight="1">
      <c r="A101" s="229"/>
      <c r="B101" s="31"/>
      <c r="C101" s="31"/>
      <c r="D101" s="227"/>
      <c r="E101" s="31"/>
      <c r="F101" s="11"/>
      <c r="G101" s="230"/>
      <c r="H101" s="11"/>
      <c r="I101" s="230"/>
      <c r="J101" s="11"/>
      <c r="K101" s="230"/>
      <c r="L101" s="11"/>
    </row>
    <row r="102" spans="1:12" ht="22.35" customHeight="1">
      <c r="A102" s="231" t="str">
        <f>+A51</f>
        <v>หมายเหตุประกอบข้อมูลทางการเงินเป็นส่วนหนึ่งของข้อมูลทางการเงินระหว่างกาลนี้</v>
      </c>
      <c r="B102" s="213"/>
      <c r="C102" s="213"/>
      <c r="D102" s="232"/>
      <c r="E102" s="213"/>
      <c r="F102" s="207"/>
      <c r="G102" s="233"/>
      <c r="H102" s="207"/>
      <c r="I102" s="233"/>
      <c r="J102" s="207"/>
      <c r="K102" s="233"/>
      <c r="L102" s="207"/>
    </row>
    <row r="103" spans="1:12" ht="21.75" customHeight="1">
      <c r="A103" s="48" t="str">
        <f>A52</f>
        <v>บริษัท โปรเอ็น คอร์ป จำกัด (มหาชน)</v>
      </c>
      <c r="B103" s="218"/>
      <c r="C103" s="218"/>
      <c r="D103" s="218"/>
      <c r="E103" s="31"/>
      <c r="F103" s="31"/>
      <c r="G103" s="31"/>
      <c r="H103" s="31"/>
      <c r="I103" s="31"/>
      <c r="J103" s="7"/>
      <c r="K103" s="31"/>
      <c r="L103" s="7"/>
    </row>
    <row r="104" spans="1:12" ht="21.75" customHeight="1">
      <c r="A104" s="210" t="s">
        <v>193</v>
      </c>
      <c r="B104" s="218"/>
      <c r="C104" s="218"/>
      <c r="D104" s="218"/>
      <c r="E104" s="31"/>
      <c r="F104" s="31"/>
      <c r="G104" s="31"/>
      <c r="H104" s="31"/>
      <c r="I104" s="31"/>
      <c r="J104" s="7"/>
      <c r="K104" s="31"/>
      <c r="L104" s="7"/>
    </row>
    <row r="105" spans="1:12" ht="21.75" customHeight="1">
      <c r="A105" s="212" t="str">
        <f>+A3</f>
        <v>สำหรับรอบระยะเวลาเก้าเดือนสิ้นสุดวันที่ 30 กันยายน พ.ศ. 2567</v>
      </c>
      <c r="B105" s="225"/>
      <c r="C105" s="225"/>
      <c r="D105" s="225"/>
      <c r="E105" s="213"/>
      <c r="F105" s="213"/>
      <c r="G105" s="213"/>
      <c r="H105" s="213"/>
      <c r="I105" s="213"/>
      <c r="J105" s="6"/>
      <c r="K105" s="213"/>
      <c r="L105" s="6"/>
    </row>
    <row r="106" spans="1:12" ht="21.75" customHeight="1">
      <c r="A106" s="214"/>
      <c r="B106" s="218"/>
      <c r="C106" s="218"/>
      <c r="D106" s="218"/>
      <c r="E106" s="31"/>
      <c r="F106" s="31"/>
      <c r="G106" s="31"/>
      <c r="H106" s="31"/>
      <c r="I106" s="31"/>
      <c r="J106" s="7"/>
      <c r="K106" s="31"/>
      <c r="L106" s="7"/>
    </row>
    <row r="107" spans="1:12" ht="21.75" customHeight="1">
      <c r="A107" s="215"/>
      <c r="B107" s="215"/>
      <c r="C107" s="215"/>
      <c r="D107" s="215"/>
      <c r="E107" s="216"/>
      <c r="F107" s="262" t="s">
        <v>3</v>
      </c>
      <c r="G107" s="262"/>
      <c r="H107" s="262"/>
      <c r="I107" s="70"/>
      <c r="J107" s="262" t="s">
        <v>4</v>
      </c>
      <c r="K107" s="262"/>
      <c r="L107" s="262"/>
    </row>
    <row r="108" spans="1:12" ht="21.75" customHeight="1">
      <c r="A108" s="215"/>
      <c r="B108" s="215"/>
      <c r="C108" s="215"/>
      <c r="D108" s="215"/>
      <c r="E108" s="216"/>
      <c r="F108" s="47" t="s">
        <v>7</v>
      </c>
      <c r="G108" s="70"/>
      <c r="H108" s="47" t="s">
        <v>7</v>
      </c>
      <c r="I108" s="70"/>
      <c r="J108" s="47" t="s">
        <v>7</v>
      </c>
      <c r="K108" s="70"/>
      <c r="L108" s="47" t="s">
        <v>7</v>
      </c>
    </row>
    <row r="109" spans="1:12" ht="21.75" customHeight="1">
      <c r="A109" s="218"/>
      <c r="B109" s="218"/>
      <c r="C109" s="218"/>
      <c r="D109" s="31"/>
      <c r="E109" s="117"/>
      <c r="F109" s="14" t="s">
        <v>9</v>
      </c>
      <c r="G109" s="65"/>
      <c r="H109" s="14" t="s">
        <v>10</v>
      </c>
      <c r="I109" s="14"/>
      <c r="J109" s="14" t="s">
        <v>9</v>
      </c>
      <c r="K109" s="65"/>
      <c r="L109" s="14" t="s">
        <v>10</v>
      </c>
    </row>
    <row r="110" spans="1:12" ht="21.75" customHeight="1">
      <c r="A110" s="218"/>
      <c r="B110" s="218"/>
      <c r="C110" s="218"/>
      <c r="D110" s="31"/>
      <c r="E110" s="117"/>
      <c r="F110" s="36" t="s">
        <v>12</v>
      </c>
      <c r="G110" s="32"/>
      <c r="H110" s="36" t="s">
        <v>12</v>
      </c>
      <c r="I110" s="42"/>
      <c r="J110" s="36" t="s">
        <v>12</v>
      </c>
      <c r="K110" s="42"/>
      <c r="L110" s="36" t="s">
        <v>12</v>
      </c>
    </row>
    <row r="111" spans="1:12" ht="21.75" customHeight="1">
      <c r="A111" s="229"/>
      <c r="B111" s="31"/>
      <c r="C111" s="31"/>
      <c r="D111" s="227"/>
      <c r="E111" s="31"/>
      <c r="F111" s="151"/>
      <c r="G111" s="230"/>
      <c r="H111" s="11"/>
      <c r="I111" s="230"/>
      <c r="J111" s="151"/>
      <c r="K111" s="230"/>
      <c r="L111" s="11"/>
    </row>
    <row r="112" spans="1:12" ht="21.75" customHeight="1">
      <c r="A112" s="210" t="s">
        <v>220</v>
      </c>
      <c r="B112" s="223"/>
      <c r="C112" s="223"/>
      <c r="D112" s="234"/>
      <c r="E112" s="31"/>
      <c r="F112" s="146">
        <f>SUM(F43,F74,F90)</f>
        <v>-160378925</v>
      </c>
      <c r="G112" s="31"/>
      <c r="H112" s="7">
        <f>SUM(H43,H74,H90)</f>
        <v>-446399921</v>
      </c>
      <c r="I112" s="31"/>
      <c r="J112" s="146">
        <f>SUM(J43,J74,J90)</f>
        <v>-166212469</v>
      </c>
      <c r="K112" s="31"/>
      <c r="L112" s="7">
        <f>SUM(L43,L74,L90)</f>
        <v>-477750129</v>
      </c>
    </row>
    <row r="113" spans="1:12" ht="21.75" customHeight="1">
      <c r="A113" s="223" t="s">
        <v>221</v>
      </c>
      <c r="B113" s="223"/>
      <c r="C113" s="223"/>
      <c r="D113" s="234"/>
      <c r="E113" s="31"/>
      <c r="F113" s="146">
        <v>222531473</v>
      </c>
      <c r="G113" s="31"/>
      <c r="H113" s="7">
        <v>550568129</v>
      </c>
      <c r="I113" s="31"/>
      <c r="J113" s="146">
        <v>203838409</v>
      </c>
      <c r="K113" s="31"/>
      <c r="L113" s="7">
        <v>544186255</v>
      </c>
    </row>
    <row r="114" spans="1:12" ht="6" customHeight="1">
      <c r="A114" s="218"/>
      <c r="B114" s="218"/>
      <c r="C114" s="218"/>
      <c r="D114" s="220"/>
      <c r="E114" s="31"/>
      <c r="F114" s="148"/>
      <c r="G114" s="31"/>
      <c r="H114" s="9"/>
      <c r="I114" s="31"/>
      <c r="J114" s="148"/>
      <c r="K114" s="31"/>
      <c r="L114" s="9"/>
    </row>
    <row r="115" spans="1:12" ht="21.75" customHeight="1" thickBot="1">
      <c r="A115" s="210" t="s">
        <v>222</v>
      </c>
      <c r="B115" s="223"/>
      <c r="C115" s="223"/>
      <c r="D115" s="234"/>
      <c r="E115" s="31"/>
      <c r="F115" s="150">
        <f>SUM(F112:F114)</f>
        <v>62152548</v>
      </c>
      <c r="G115" s="31"/>
      <c r="H115" s="10">
        <f>SUM(H112:H114)</f>
        <v>104168208</v>
      </c>
      <c r="I115" s="31"/>
      <c r="J115" s="150">
        <f>SUM(J112:J114)</f>
        <v>37625940</v>
      </c>
      <c r="K115" s="31"/>
      <c r="L115" s="10">
        <f>SUM(L112:L114)</f>
        <v>66436126</v>
      </c>
    </row>
    <row r="116" spans="1:12" ht="21.75" customHeight="1" thickTop="1">
      <c r="A116" s="229"/>
      <c r="B116" s="31"/>
      <c r="C116" s="31"/>
      <c r="D116" s="227"/>
      <c r="E116" s="31"/>
      <c r="F116" s="151"/>
      <c r="G116" s="230"/>
      <c r="H116" s="11"/>
      <c r="I116" s="230"/>
      <c r="J116" s="151"/>
      <c r="K116" s="230"/>
      <c r="L116" s="11"/>
    </row>
    <row r="117" spans="1:12" ht="21.75" customHeight="1">
      <c r="A117" s="235" t="s">
        <v>15</v>
      </c>
      <c r="B117" s="31"/>
      <c r="C117" s="31"/>
      <c r="D117" s="227"/>
      <c r="E117" s="31"/>
      <c r="F117" s="151"/>
      <c r="G117" s="230"/>
      <c r="H117" s="11"/>
      <c r="I117" s="230"/>
      <c r="J117" s="151"/>
      <c r="K117" s="230"/>
      <c r="L117" s="11"/>
    </row>
    <row r="118" spans="1:12" ht="21.75" customHeight="1">
      <c r="A118" s="229" t="s">
        <v>15</v>
      </c>
      <c r="B118" s="31"/>
      <c r="C118" s="31"/>
      <c r="D118" s="227"/>
      <c r="E118" s="31"/>
      <c r="F118" s="146">
        <v>75426151</v>
      </c>
      <c r="G118" s="31"/>
      <c r="H118" s="7">
        <v>106978354</v>
      </c>
      <c r="I118" s="31"/>
      <c r="J118" s="146">
        <v>50741720</v>
      </c>
      <c r="K118" s="31"/>
      <c r="L118" s="7">
        <v>66436126</v>
      </c>
    </row>
    <row r="119" spans="1:12" ht="21.75" customHeight="1">
      <c r="A119" s="229" t="s">
        <v>223</v>
      </c>
      <c r="B119" s="31"/>
      <c r="C119" s="31"/>
      <c r="D119" s="227"/>
      <c r="E119" s="31"/>
      <c r="F119" s="149">
        <v>-13273603</v>
      </c>
      <c r="G119" s="31"/>
      <c r="H119" s="6">
        <v>-2810146</v>
      </c>
      <c r="I119" s="31"/>
      <c r="J119" s="149">
        <v>-13115780</v>
      </c>
      <c r="K119" s="31"/>
      <c r="L119" s="6">
        <v>0</v>
      </c>
    </row>
    <row r="120" spans="1:12" ht="6" customHeight="1">
      <c r="A120" s="229"/>
      <c r="B120" s="31"/>
      <c r="C120" s="31"/>
      <c r="D120" s="227"/>
      <c r="E120" s="31"/>
      <c r="F120" s="146"/>
      <c r="G120" s="31"/>
      <c r="H120" s="7"/>
      <c r="I120" s="31"/>
      <c r="J120" s="146"/>
      <c r="K120" s="31"/>
      <c r="L120" s="7"/>
    </row>
    <row r="121" spans="1:12" ht="21.75" customHeight="1" thickBot="1">
      <c r="A121" s="229"/>
      <c r="B121" s="31"/>
      <c r="C121" s="31"/>
      <c r="D121" s="227"/>
      <c r="E121" s="31"/>
      <c r="F121" s="150">
        <f>SUM(F118:F120)</f>
        <v>62152548</v>
      </c>
      <c r="G121" s="31"/>
      <c r="H121" s="10">
        <f>SUM(H118:H120)</f>
        <v>104168208</v>
      </c>
      <c r="I121" s="31"/>
      <c r="J121" s="150">
        <f>SUM(J118:J120)</f>
        <v>37625940</v>
      </c>
      <c r="K121" s="31"/>
      <c r="L121" s="10">
        <f>SUM(L118:L120)</f>
        <v>66436126</v>
      </c>
    </row>
    <row r="122" spans="1:12" ht="21.75" customHeight="1" thickTop="1">
      <c r="A122" s="229"/>
      <c r="B122" s="31"/>
      <c r="C122" s="31"/>
      <c r="D122" s="227"/>
      <c r="E122" s="31"/>
      <c r="F122" s="151"/>
      <c r="G122" s="230"/>
      <c r="H122" s="11"/>
      <c r="I122" s="230"/>
      <c r="J122" s="151"/>
      <c r="K122" s="230"/>
      <c r="L122" s="11"/>
    </row>
    <row r="123" spans="1:12" ht="21.75" customHeight="1">
      <c r="A123" s="214" t="s">
        <v>224</v>
      </c>
      <c r="B123" s="218"/>
      <c r="C123" s="218"/>
      <c r="D123" s="220"/>
      <c r="E123" s="31"/>
      <c r="F123" s="152"/>
      <c r="G123" s="31"/>
      <c r="H123" s="31"/>
      <c r="I123" s="31"/>
      <c r="J123" s="152"/>
      <c r="K123" s="31"/>
      <c r="L123" s="31"/>
    </row>
    <row r="124" spans="1:12" ht="6" customHeight="1">
      <c r="A124" s="214"/>
      <c r="B124" s="218"/>
      <c r="C124" s="218"/>
      <c r="D124" s="220"/>
      <c r="E124" s="31"/>
      <c r="F124" s="146"/>
      <c r="G124" s="31"/>
      <c r="H124" s="7"/>
      <c r="I124" s="31"/>
      <c r="J124" s="146"/>
      <c r="K124" s="31"/>
      <c r="L124" s="7"/>
    </row>
    <row r="125" spans="1:12" ht="21.75" customHeight="1">
      <c r="A125" s="229" t="s">
        <v>225</v>
      </c>
      <c r="B125" s="31"/>
      <c r="C125" s="31"/>
      <c r="D125" s="227"/>
      <c r="E125" s="31"/>
      <c r="F125" s="146">
        <v>24442268</v>
      </c>
      <c r="G125" s="230"/>
      <c r="H125" s="7">
        <v>8550667</v>
      </c>
      <c r="I125" s="230"/>
      <c r="J125" s="146">
        <v>24442268</v>
      </c>
      <c r="K125" s="230"/>
      <c r="L125" s="7">
        <v>6742566</v>
      </c>
    </row>
    <row r="126" spans="1:12" ht="21.75" customHeight="1">
      <c r="A126" s="229" t="s">
        <v>226</v>
      </c>
      <c r="B126" s="31"/>
      <c r="C126" s="31"/>
      <c r="D126" s="227"/>
      <c r="E126" s="31"/>
      <c r="F126" s="146">
        <v>255538</v>
      </c>
      <c r="G126" s="230"/>
      <c r="H126" s="7">
        <v>414007</v>
      </c>
      <c r="I126" s="230"/>
      <c r="J126" s="146">
        <v>255538</v>
      </c>
      <c r="K126" s="230"/>
      <c r="L126" s="7">
        <v>414007</v>
      </c>
    </row>
    <row r="127" spans="1:12" ht="21.75" customHeight="1">
      <c r="A127" s="229" t="s">
        <v>227</v>
      </c>
      <c r="B127" s="31"/>
      <c r="C127" s="31"/>
      <c r="D127" s="227"/>
      <c r="E127" s="31"/>
      <c r="F127" s="146">
        <v>370400</v>
      </c>
      <c r="G127" s="230"/>
      <c r="H127" s="7">
        <v>25000040</v>
      </c>
      <c r="I127" s="230"/>
      <c r="J127" s="153">
        <v>370400</v>
      </c>
      <c r="K127" s="230"/>
      <c r="L127" s="12">
        <v>25000040</v>
      </c>
    </row>
    <row r="128" spans="1:12" ht="21.75" customHeight="1">
      <c r="A128" s="229" t="s">
        <v>228</v>
      </c>
      <c r="B128" s="31"/>
      <c r="C128" s="31"/>
      <c r="D128" s="227"/>
      <c r="E128" s="31"/>
      <c r="F128" s="146">
        <v>0</v>
      </c>
      <c r="G128" s="7"/>
      <c r="H128" s="7">
        <v>-7154713</v>
      </c>
      <c r="I128" s="7"/>
      <c r="J128" s="153">
        <v>0</v>
      </c>
      <c r="K128" s="7"/>
      <c r="L128" s="7">
        <v>-7154713</v>
      </c>
    </row>
    <row r="129" spans="1:12" ht="21.75" customHeight="1">
      <c r="A129" s="229"/>
      <c r="B129" s="31"/>
      <c r="C129" s="31"/>
      <c r="D129" s="227"/>
      <c r="E129" s="31"/>
      <c r="F129" s="7"/>
      <c r="G129" s="230"/>
      <c r="H129" s="7"/>
      <c r="I129" s="230"/>
      <c r="J129" s="12"/>
      <c r="K129" s="230"/>
      <c r="L129" s="12"/>
    </row>
    <row r="130" spans="1:12" ht="21.75" customHeight="1">
      <c r="A130" s="229"/>
      <c r="B130" s="31"/>
      <c r="C130" s="31"/>
      <c r="D130" s="227"/>
      <c r="E130" s="31"/>
      <c r="F130" s="7"/>
      <c r="G130" s="230"/>
      <c r="H130" s="7"/>
      <c r="I130" s="230"/>
      <c r="J130" s="12"/>
      <c r="K130" s="230"/>
      <c r="L130" s="12"/>
    </row>
    <row r="131" spans="1:12" ht="21.75" customHeight="1">
      <c r="A131" s="229"/>
      <c r="B131" s="31"/>
      <c r="C131" s="31"/>
      <c r="D131" s="227"/>
      <c r="E131" s="31"/>
      <c r="F131" s="7"/>
      <c r="G131" s="230"/>
      <c r="H131" s="7"/>
      <c r="I131" s="230"/>
      <c r="J131" s="12"/>
      <c r="K131" s="230"/>
      <c r="L131" s="12"/>
    </row>
    <row r="132" spans="1:12" ht="21.75" customHeight="1">
      <c r="A132" s="229"/>
      <c r="B132" s="31"/>
      <c r="C132" s="31"/>
      <c r="D132" s="227"/>
      <c r="E132" s="31"/>
      <c r="F132" s="7"/>
      <c r="G132" s="230"/>
      <c r="H132" s="7"/>
      <c r="I132" s="230"/>
      <c r="J132" s="12"/>
      <c r="K132" s="230"/>
      <c r="L132" s="12"/>
    </row>
    <row r="133" spans="1:12" ht="21.75" customHeight="1">
      <c r="A133" s="229"/>
      <c r="B133" s="31"/>
      <c r="C133" s="31"/>
      <c r="D133" s="227"/>
      <c r="E133" s="31"/>
      <c r="F133" s="7"/>
      <c r="G133" s="230"/>
      <c r="H133" s="7"/>
      <c r="I133" s="230"/>
      <c r="J133" s="12"/>
      <c r="K133" s="230"/>
      <c r="L133" s="12"/>
    </row>
    <row r="134" spans="1:12" ht="21.75" customHeight="1">
      <c r="A134" s="229"/>
      <c r="B134" s="31"/>
      <c r="C134" s="31"/>
      <c r="D134" s="227"/>
      <c r="E134" s="31"/>
      <c r="F134" s="7"/>
      <c r="G134" s="230"/>
      <c r="H134" s="7"/>
      <c r="I134" s="230"/>
      <c r="J134" s="12"/>
      <c r="K134" s="230"/>
      <c r="L134" s="12"/>
    </row>
    <row r="135" spans="1:12" ht="21.75" customHeight="1">
      <c r="A135" s="229"/>
      <c r="B135" s="31"/>
      <c r="C135" s="31"/>
      <c r="D135" s="227"/>
      <c r="E135" s="31"/>
      <c r="F135" s="7"/>
      <c r="G135" s="230"/>
      <c r="H135" s="7"/>
      <c r="I135" s="230"/>
      <c r="J135" s="12"/>
      <c r="K135" s="230"/>
      <c r="L135" s="12"/>
    </row>
    <row r="136" spans="1:12" ht="21.75" customHeight="1">
      <c r="A136" s="229"/>
      <c r="B136" s="31"/>
      <c r="C136" s="31"/>
      <c r="D136" s="227"/>
      <c r="E136" s="31"/>
      <c r="F136" s="7"/>
      <c r="G136" s="230"/>
      <c r="H136" s="7"/>
      <c r="I136" s="230"/>
      <c r="J136" s="12"/>
      <c r="K136" s="230"/>
      <c r="L136" s="12"/>
    </row>
    <row r="137" spans="1:12" ht="21.75" customHeight="1">
      <c r="A137" s="229"/>
      <c r="B137" s="31"/>
      <c r="C137" s="31"/>
      <c r="D137" s="227"/>
      <c r="E137" s="31"/>
      <c r="F137" s="7"/>
      <c r="G137" s="230"/>
      <c r="H137" s="7"/>
      <c r="I137" s="230"/>
      <c r="J137" s="12"/>
      <c r="K137" s="230"/>
      <c r="L137" s="12"/>
    </row>
    <row r="138" spans="1:12" ht="21.75" customHeight="1">
      <c r="A138" s="229"/>
      <c r="B138" s="31"/>
      <c r="C138" s="31"/>
      <c r="D138" s="227"/>
      <c r="E138" s="31"/>
      <c r="F138" s="7"/>
      <c r="G138" s="230"/>
      <c r="H138" s="7"/>
      <c r="I138" s="230"/>
      <c r="J138" s="12"/>
      <c r="K138" s="230"/>
      <c r="L138" s="12"/>
    </row>
    <row r="139" spans="1:12" ht="21.75" customHeight="1">
      <c r="A139" s="229"/>
      <c r="B139" s="31"/>
      <c r="C139" s="31"/>
      <c r="D139" s="227"/>
      <c r="E139" s="31"/>
      <c r="F139" s="7"/>
      <c r="G139" s="230"/>
      <c r="H139" s="7"/>
      <c r="I139" s="230"/>
      <c r="J139" s="12"/>
      <c r="K139" s="230"/>
      <c r="L139" s="12"/>
    </row>
    <row r="140" spans="1:12" ht="21.75" customHeight="1">
      <c r="A140" s="229"/>
      <c r="B140" s="31"/>
      <c r="C140" s="31"/>
      <c r="D140" s="227"/>
      <c r="E140" s="31"/>
      <c r="F140" s="7"/>
      <c r="G140" s="230"/>
      <c r="H140" s="7"/>
      <c r="I140" s="230"/>
      <c r="J140" s="12"/>
      <c r="K140" s="230"/>
      <c r="L140" s="12"/>
    </row>
    <row r="141" spans="1:12" ht="21.75" customHeight="1">
      <c r="A141" s="229"/>
      <c r="B141" s="31"/>
      <c r="C141" s="31"/>
      <c r="D141" s="227"/>
      <c r="E141" s="31"/>
      <c r="F141" s="7"/>
      <c r="G141" s="230"/>
      <c r="H141" s="7"/>
      <c r="I141" s="230"/>
      <c r="J141" s="12"/>
      <c r="K141" s="230"/>
      <c r="L141" s="12"/>
    </row>
    <row r="142" spans="1:12" ht="19.5" customHeight="1">
      <c r="A142" s="229"/>
      <c r="B142" s="31"/>
      <c r="C142" s="31"/>
      <c r="D142" s="227"/>
      <c r="E142" s="31"/>
      <c r="F142" s="7"/>
      <c r="G142" s="230"/>
      <c r="H142" s="7"/>
      <c r="I142" s="230"/>
      <c r="J142" s="12"/>
      <c r="K142" s="230"/>
      <c r="L142" s="12"/>
    </row>
    <row r="143" spans="1:12" ht="21" customHeight="1">
      <c r="A143" s="229"/>
      <c r="B143" s="31"/>
      <c r="C143" s="31"/>
      <c r="D143" s="227"/>
      <c r="E143" s="31"/>
      <c r="F143" s="7"/>
      <c r="G143" s="230"/>
      <c r="H143" s="7"/>
      <c r="I143" s="230"/>
      <c r="J143" s="12"/>
      <c r="K143" s="230"/>
      <c r="L143" s="12"/>
    </row>
    <row r="144" spans="1:12" ht="26.25" customHeight="1">
      <c r="A144" s="229"/>
      <c r="B144" s="31"/>
      <c r="C144" s="31"/>
      <c r="D144" s="227"/>
      <c r="E144" s="31"/>
      <c r="F144" s="7"/>
      <c r="G144" s="230"/>
      <c r="H144" s="7"/>
      <c r="I144" s="230"/>
      <c r="J144" s="12"/>
      <c r="K144" s="230"/>
      <c r="L144" s="12"/>
    </row>
    <row r="145" spans="1:12" ht="21.75" customHeight="1">
      <c r="A145" s="264" t="s">
        <v>156</v>
      </c>
      <c r="B145" s="264"/>
      <c r="C145" s="264"/>
      <c r="D145" s="264"/>
      <c r="E145" s="264"/>
      <c r="F145" s="264"/>
      <c r="G145" s="264"/>
      <c r="H145" s="264"/>
      <c r="I145" s="264"/>
      <c r="J145" s="264"/>
      <c r="K145" s="264"/>
      <c r="L145" s="264"/>
    </row>
    <row r="146" spans="1:12" ht="21.75" customHeight="1">
      <c r="A146" s="258"/>
      <c r="B146" s="258"/>
      <c r="C146" s="258"/>
      <c r="D146" s="258"/>
      <c r="E146" s="258"/>
      <c r="F146" s="258"/>
      <c r="G146" s="258"/>
      <c r="H146" s="258"/>
      <c r="I146" s="258"/>
      <c r="J146" s="258"/>
      <c r="K146" s="258"/>
      <c r="L146" s="258"/>
    </row>
    <row r="147" spans="1:12" ht="21.75" customHeight="1">
      <c r="A147" s="258"/>
      <c r="B147" s="258"/>
      <c r="C147" s="258"/>
      <c r="D147" s="258"/>
      <c r="E147" s="258"/>
      <c r="F147" s="258"/>
      <c r="G147" s="258"/>
      <c r="H147" s="258"/>
      <c r="I147" s="258"/>
      <c r="J147" s="258"/>
      <c r="K147" s="258"/>
      <c r="L147" s="258"/>
    </row>
    <row r="148" spans="1:12" ht="22.35" customHeight="1">
      <c r="A148" s="236" t="s">
        <v>38</v>
      </c>
      <c r="B148" s="213"/>
      <c r="C148" s="213"/>
      <c r="D148" s="213"/>
      <c r="E148" s="213"/>
      <c r="F148" s="213"/>
      <c r="G148" s="213"/>
      <c r="H148" s="213"/>
      <c r="I148" s="213"/>
      <c r="J148" s="13"/>
      <c r="K148" s="213"/>
      <c r="L148" s="13"/>
    </row>
  </sheetData>
  <mergeCells count="8">
    <mergeCell ref="A145:L145"/>
    <mergeCell ref="F5:H5"/>
    <mergeCell ref="J5:L5"/>
    <mergeCell ref="F56:H56"/>
    <mergeCell ref="J56:L56"/>
    <mergeCell ref="A48:L48"/>
    <mergeCell ref="F107:H107"/>
    <mergeCell ref="J107:L107"/>
  </mergeCells>
  <pageMargins left="0.8" right="0.5" top="0.5" bottom="0.6" header="0.49" footer="0.4"/>
  <pageSetup paperSize="9" scale="85" firstPageNumber="9" orientation="portrait" useFirstPageNumber="1" horizontalDpi="1200" verticalDpi="1200" r:id="rId1"/>
  <headerFooter>
    <oddFooter>&amp;R&amp;"Browallia New,Regular"&amp;13&amp;P</oddFooter>
  </headerFooter>
  <rowBreaks count="2" manualBreakCount="2">
    <brk id="51" max="16383" man="1"/>
    <brk id="10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PricewaterhouseCoopers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Chonticha Ketngam</dc:creator>
  <cp:keywords/>
  <dc:description/>
  <cp:lastModifiedBy>Prapussorn Boonaiem</cp:lastModifiedBy>
  <cp:revision/>
  <dcterms:created xsi:type="dcterms:W3CDTF">2021-05-10T08:11:29Z</dcterms:created>
  <dcterms:modified xsi:type="dcterms:W3CDTF">2025-06-20T09:55:12Z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YPE" linkTarget="PROP_TYPE">
    <vt:r8>0</vt:r8>
  </property>
</Properties>
</file>