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njaiarlee005\Desktop\FS Q1'21\"/>
    </mc:Choice>
  </mc:AlternateContent>
  <xr:revisionPtr revIDLastSave="0" documentId="8_{FF596FDE-E537-4526-A884-874AC6A48ED3}" xr6:coauthVersionLast="47" xr6:coauthVersionMax="47" xr10:uidLastSave="{00000000-0000-0000-0000-000000000000}"/>
  <bookViews>
    <workbookView xWindow="-108" yWindow="-108" windowWidth="23256" windowHeight="12576" tabRatio="677" firstSheet="4" activeTab="4" xr2:uid="{00000000-000D-0000-FFFF-FFFF00000000}"/>
  </bookViews>
  <sheets>
    <sheet name="EN 2-4" sheetId="8" r:id="rId1"/>
    <sheet name="EN 5 (3M)" sheetId="22" r:id="rId2"/>
    <sheet name="EN 6Conso" sheetId="23" r:id="rId3"/>
    <sheet name="EN 7" sheetId="24" r:id="rId4"/>
    <sheet name="EN 8-9" sheetId="2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D" localSheetId="0" hidden="1">[1]A!#REF!</definedName>
    <definedName name="__123Graph_D" localSheetId="1" hidden="1">[2]A!#REF!</definedName>
    <definedName name="__123Graph_D" hidden="1">[1]A!#REF!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0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0" hidden="1">[11]A!#REF!</definedName>
    <definedName name="nut" localSheetId="1" hidden="1">[12]A!#REF!</definedName>
    <definedName name="nut" hidden="1">[11]A!#REF!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25" l="1"/>
  <c r="A55" i="25"/>
  <c r="A3" i="23"/>
  <c r="A3" i="24" s="1"/>
  <c r="A3" i="25" s="1"/>
  <c r="A58" i="25" s="1"/>
  <c r="A59" i="22"/>
  <c r="A39" i="23" s="1"/>
  <c r="A98" i="8" l="1"/>
  <c r="A49" i="8"/>
  <c r="A97" i="8" l="1"/>
  <c r="A51" i="8" l="1"/>
  <c r="A146" i="8" l="1"/>
  <c r="A100" i="8"/>
</calcChain>
</file>

<file path=xl/sharedStrings.xml><?xml version="1.0" encoding="utf-8"?>
<sst xmlns="http://schemas.openxmlformats.org/spreadsheetml/2006/main" count="354" uniqueCount="207">
  <si>
    <t xml:space="preserve">PROEN Corp Public Company Limited </t>
  </si>
  <si>
    <t>Statement of Financial Position</t>
  </si>
  <si>
    <t>As at 31 March 2021</t>
  </si>
  <si>
    <t>Consolidated 
financial statements</t>
  </si>
  <si>
    <t>Separate 
financial statements</t>
  </si>
  <si>
    <t>31 March</t>
  </si>
  <si>
    <t>31 December</t>
  </si>
  <si>
    <t>2021</t>
  </si>
  <si>
    <t>2020</t>
  </si>
  <si>
    <t>Notes</t>
  </si>
  <si>
    <t>Baht</t>
  </si>
  <si>
    <t>Assets</t>
  </si>
  <si>
    <t>Current assets</t>
  </si>
  <si>
    <t>Cash and cash equivalents</t>
  </si>
  <si>
    <t>Trade and other receivables</t>
  </si>
  <si>
    <t>Current portion of lease receivables</t>
  </si>
  <si>
    <t>Short-term loans to related parties</t>
  </si>
  <si>
    <t>Financial assets measured at amortised cost</t>
  </si>
  <si>
    <t>Inventories</t>
  </si>
  <si>
    <t>Other current assets</t>
  </si>
  <si>
    <t>Total current assets</t>
  </si>
  <si>
    <t>Non-current assets</t>
  </si>
  <si>
    <t>Restricted cash</t>
  </si>
  <si>
    <t>Lease receviables</t>
  </si>
  <si>
    <t>Investment in subsidiaries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</si>
  <si>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</si>
  <si>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</si>
  <si>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</si>
  <si>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</si>
  <si>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</si>
  <si>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</si>
  <si>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</si>
  <si>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</si>
  <si>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</si>
  <si>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</si>
  <si>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</si>
  <si>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</si>
  <si>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</si>
  <si>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</si>
  <si>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</si>
  <si>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</si>
  <si>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from financial institutions</t>
  </si>
  <si>
    <t>Current portion of lease liabilities</t>
  </si>
  <si>
    <t>Accrued income tax</t>
  </si>
  <si>
    <t>Other current liabilities</t>
  </si>
  <si>
    <t>Total current liabilities</t>
  </si>
  <si>
    <t>Non-current liabilities</t>
  </si>
  <si>
    <t xml:space="preserve">Long-term borrowings from financial </t>
  </si>
  <si>
    <t>institutions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</si>
  <si>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</si>
  <si>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</si>
  <si>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</si>
  <si>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</si>
  <si>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</si>
  <si>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</si>
  <si>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</si>
  <si>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</si>
  <si>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316,000,000 shares</t>
  </si>
  <si>
    <t xml:space="preserve">of par Baht 0.5 each </t>
  </si>
  <si>
    <t>Issued and paid-up share capital</t>
  </si>
  <si>
    <t>Ordinary share 230,000,000 shares</t>
  </si>
  <si>
    <t xml:space="preserve">of paid-up at Baht 0.5 each 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</si>
  <si>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</si>
  <si>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</si>
  <si>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</si>
  <si>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</si>
  <si>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</si>
  <si>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</si>
  <si>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</si>
  <si>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</si>
  <si>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</si>
  <si>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</si>
  <si>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</si>
  <si>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31 March 2021</t>
  </si>
  <si>
    <t>Consolidated</t>
  </si>
  <si>
    <t>Separate</t>
  </si>
  <si>
    <t>financial information</t>
  </si>
  <si>
    <t>Note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</si>
  <si>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</si>
  <si>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</si>
  <si>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</si>
  <si>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</si>
  <si>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</si>
  <si>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</si>
  <si>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</si>
  <si>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</si>
  <si>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</si>
  <si>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</si>
  <si>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</si>
  <si>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</si>
  <si>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</si>
  <si>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</si>
  <si>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 xml:space="preserve">Finance costs </t>
  </si>
  <si>
    <t>Profit before income tax expense</t>
  </si>
  <si>
    <t>Income tax expense</t>
  </si>
  <si>
    <t>Profit for the period</t>
  </si>
  <si>
    <t>Total comprehensive income for the period</t>
  </si>
  <si>
    <t>Profit attributable to:</t>
  </si>
  <si>
    <t>Owners of the parent</t>
  </si>
  <si>
    <t>-</t>
  </si>
  <si>
    <t>Total comprehensive income</t>
  </si>
  <si>
    <t>attributable to:</t>
  </si>
  <si>
    <t xml:space="preserve">                     -  </t>
  </si>
  <si>
    <t>Earnings per share</t>
  </si>
  <si>
    <t>Basic earnings per share</t>
  </si>
  <si>
    <t xml:space="preserve">Statement of Changes in Equity  (Unaudited) </t>
  </si>
  <si>
    <t>Consolidated financial statements</t>
  </si>
  <si>
    <t>Attributable to owners of the parent</t>
  </si>
  <si>
    <t xml:space="preserve"> </t>
  </si>
  <si>
    <t>Other components</t>
  </si>
  <si>
    <t xml:space="preserve"> Share surplus</t>
  </si>
  <si>
    <t>of equity</t>
  </si>
  <si>
    <t>Issued and</t>
  </si>
  <si>
    <t>from business</t>
  </si>
  <si>
    <t>Change in</t>
  </si>
  <si>
    <t>Non-</t>
  </si>
  <si>
    <t>paid-up</t>
  </si>
  <si>
    <t>combination under</t>
  </si>
  <si>
    <t>Appropriated-</t>
  </si>
  <si>
    <t>parent's ownership</t>
  </si>
  <si>
    <t>Total owner</t>
  </si>
  <si>
    <t>controlling</t>
  </si>
  <si>
    <t>Total</t>
  </si>
  <si>
    <t>share capital</t>
  </si>
  <si>
    <t>common control</t>
  </si>
  <si>
    <t>legal reserve</t>
  </si>
  <si>
    <t>interest subsidiaries</t>
  </si>
  <si>
    <t>of the parent</t>
  </si>
  <si>
    <t>interests</t>
  </si>
  <si>
    <t>equity</t>
  </si>
  <si>
    <t>Opening balance 1 January 2020</t>
  </si>
  <si>
    <t>Changes in equity for period</t>
  </si>
  <si>
    <t>Share increase</t>
  </si>
  <si>
    <t>Legal reserve</t>
  </si>
  <si>
    <t>Closing balance at 31 March 2020</t>
  </si>
  <si>
    <t>Opening balance at 1 January 2021</t>
  </si>
  <si>
    <t>Change in equity for the period</t>
  </si>
  <si>
    <t>Closing balance at 31 March 2021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</si>
  <si>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</si>
  <si>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rFont val="Arial"/>
        <family val="2"/>
      </rPr>
      <t xml:space="preserve"> (Con't)</t>
    </r>
  </si>
  <si>
    <t>Separate financial information</t>
  </si>
  <si>
    <t xml:space="preserve"> paid-up</t>
  </si>
  <si>
    <t>Appropriated -</t>
  </si>
  <si>
    <t>Opening balance at 1 January 2020</t>
  </si>
  <si>
    <t>The accompanying notes form part of this interim financial information.</t>
  </si>
  <si>
    <t>Statement of Cash Flows (Unaudited)</t>
  </si>
  <si>
    <t>Cash flows from operating activities</t>
  </si>
  <si>
    <t>Profit before income tax</t>
  </si>
  <si>
    <t>Adjustments for:</t>
  </si>
  <si>
    <t>Depreciation expense</t>
  </si>
  <si>
    <t>Amortisation of intangible assets</t>
  </si>
  <si>
    <t>Amortisation of right-of-use assets</t>
  </si>
  <si>
    <t>Write-off of prepaid withholding tax</t>
  </si>
  <si>
    <t>Gain on disposal of plant and equipment</t>
  </si>
  <si>
    <t>Impairment loss on trade receivables (reversal)</t>
  </si>
  <si>
    <t xml:space="preserve">Reversal of allowance for diminution in value </t>
  </si>
  <si>
    <t xml:space="preserve">   of inventories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</si>
  <si>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</si>
  <si>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</si>
  <si>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</si>
  <si>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</si>
  <si>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</si>
  <si>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</si>
  <si>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</si>
  <si>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</si>
  <si>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</si>
  <si>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</si>
  <si>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Cash used in operations</t>
  </si>
  <si>
    <t>Less</t>
  </si>
  <si>
    <t>Interest paid</t>
  </si>
  <si>
    <t>Income tax paid</t>
  </si>
  <si>
    <t xml:space="preserve">            </t>
  </si>
  <si>
    <t>Net cash used in operating activities</t>
  </si>
  <si>
    <t>Cash flows from investing activities</t>
  </si>
  <si>
    <t xml:space="preserve">Payment from financial assets measured at </t>
  </si>
  <si>
    <t>amortised cost</t>
  </si>
  <si>
    <t>Purchase of property, plant and equipment</t>
  </si>
  <si>
    <t>Purchase of intangible assets</t>
  </si>
  <si>
    <t>Proceeds from disposal of plant and equipment</t>
  </si>
  <si>
    <t>Decrease in restricted cash</t>
  </si>
  <si>
    <t>Payment for investments in subsidiary</t>
  </si>
  <si>
    <t>Loans made to related parties</t>
  </si>
  <si>
    <t>Loans repayment received from related parties</t>
  </si>
  <si>
    <t>Interest received</t>
  </si>
  <si>
    <t>Net cash used in investing activities</t>
  </si>
  <si>
    <r>
      <t xml:space="preserve">Statement of Cash Flows (Unaudited) </t>
    </r>
    <r>
      <rPr>
        <sz val="9"/>
        <rFont val="Arial"/>
        <family val="2"/>
      </rPr>
      <t>(Cont’d)</t>
    </r>
  </si>
  <si>
    <t>Cash flows from financing activities</t>
  </si>
  <si>
    <t>Proceeds from share subscription collection</t>
  </si>
  <si>
    <t xml:space="preserve">Proceeds from short-term borrowings </t>
  </si>
  <si>
    <t>from financial institution</t>
  </si>
  <si>
    <t xml:space="preserve">Repayments of short-term borrowings </t>
  </si>
  <si>
    <t xml:space="preserve">Receives of long-term borrowing </t>
  </si>
  <si>
    <t>Repayments of long-term borrowings</t>
  </si>
  <si>
    <t>Repayments of lease liabilities</t>
  </si>
  <si>
    <t xml:space="preserve">Proceeds from non-controlling interest </t>
  </si>
  <si>
    <t>for issurance of share capital of subsidiary</t>
  </si>
  <si>
    <t>Dividends payment</t>
  </si>
  <si>
    <t>Net cash (used in) generated from financing activities</t>
  </si>
  <si>
    <t xml:space="preserve">Net (decrease) increase in </t>
  </si>
  <si>
    <t>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</si>
  <si>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</si>
  <si>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</si>
  <si>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</si>
  <si>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</si>
  <si>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 xml:space="preserve">Payable arising from purchase of property, </t>
  </si>
  <si>
    <t>plant and equipment</t>
  </si>
  <si>
    <t>Payable arising from purchase of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</si>
</sst>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#,##0;\(#,##0\)"/>
    <numFmt numFmtId="169" formatCode="#,##0;\(#,##0\);&quot;-&quot;;@"/>
    <numFmt numFmtId="170" formatCode="#,##0.00;\(#,##0.00\);&quot;-&quot;;@"/>
    <numFmt numFmtId="171" formatCode="General_)"/>
    <numFmt numFmtId="172" formatCode="_(* #,##0.0_);_(* \(#,##0.0\);_(* &quot;-&quot;??_);_(@_)"/>
    <numFmt numFmtId="173" formatCode="0.00_);\(0.00\)"/>
    <numFmt numFmtId="174" formatCode="0.0_);\(0.0\)"/>
    <numFmt numFmtId="175" formatCode="\$#,##0;\(\$#,##0\)"/>
    <numFmt numFmtId="176" formatCode="\$#,##0.00;\(\$#,##0.00\)"/>
    <numFmt numFmtId="177" formatCode="_-[$€]* #,##0.00_-;\-[$€]* #,##0.00_-;_-[$€]* &quot;-&quot;??_-;_-@_-"/>
    <numFmt numFmtId="178" formatCode="mm/dd/yy"/>
    <numFmt numFmtId="179" formatCode="0_);\(0\)"/>
    <numFmt numFmtId="180" formatCode="_-* #,##0_-;\-* #,##0_-;_-* &quot;-&quot;??_-;_-@_-"/>
    <numFmt numFmtId="181" formatCode="_-* #,##0.00000_-;\-* #,##0.00000_-;_-* &quot;-&quot;??_-;_-@_-"/>
    <numFmt numFmtId="182" formatCode="_-* #,##0.00\ &quot;€&quot;_-;\-* #,##0.00\ &quot;€&quot;_-;_-* &quot;-&quot;??\ &quot;€&quot;_-;_-@_-"/>
    <numFmt numFmtId="183" formatCode="_-* #,##0.00\ _€_-;\-* #,##0.00\ _€_-;_-* &quot;-&quot;??\ _€_-;_-@_-"/>
    <numFmt numFmtId="184" formatCode="_-&quot;฿&quot;* #,##0_-;\-&quot;฿&quot;* #,##0_-;_-&quot;฿&quot;* &quot;-&quot;_-;_-@_-"/>
    <numFmt numFmtId="185" formatCode="_-&quot;฿&quot;* #,##0.00_-;\-&quot;฿&quot;* #,##0.00_-;_-&quot;฿&quot;* &quot;-&quot;??_-;_-@_-"/>
    <numFmt numFmtId="186" formatCode="#,##0.00_);[Red]\(#,##0.00\);&quot;-     &quot;"/>
    <numFmt numFmtId="187" formatCode="&quot;$&quot;#,##0;\-&quot;$&quot;#,##0"/>
    <numFmt numFmtId="188" formatCode="_(* #,##0.0_);_(* \(#,##0.0\);_(* &quot;-&quot;?_);@_)"/>
    <numFmt numFmtId="189" formatCode="0.0%"/>
    <numFmt numFmtId="190" formatCode="&quot;$&quot;#,##0.00"/>
    <numFmt numFmtId="191" formatCode="0.00_)"/>
    <numFmt numFmtId="192" formatCode="#,##0\ &quot;F&quot;;[Red]\-#,##0\ &quot;F&quot;"/>
    <numFmt numFmtId="193" formatCode="ddd\ m/d/yy"/>
    <numFmt numFmtId="194" formatCode="_(* #,##0.00_);_(* \(#,##0.00\);_(* &quot;-&quot;_);_(@_)"/>
    <numFmt numFmtId="195" formatCode="#,##0.0"/>
    <numFmt numFmtId="196" formatCode="_(* #,##0_);_(* \(#,##0\);_(* &quot;-&quot;??_);_(@_)"/>
    <numFmt numFmtId="197" formatCode="#,##0;[Red]\(#,##0\)"/>
    <numFmt numFmtId="198" formatCode="[$-F800]dddd\,\ mmmm\ dd\,\ yyyy"/>
  </numFmts>
  <fonts count="191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4"/>
      <name val="AngsanaUPC"/>
      <family val="1"/>
      <charset val="222"/>
    </font>
    <font>
      <sz val="12"/>
      <name val="Tms Rmn"/>
    </font>
    <font>
      <b/>
      <sz val="10"/>
      <name val="MS Sans Serif"/>
      <family val="2"/>
      <charset val="222"/>
    </font>
    <font>
      <sz val="10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name val="MS Sans Serif"/>
      <family val="2"/>
      <charset val="222"/>
    </font>
    <font>
      <sz val="10"/>
      <color indexed="16"/>
      <name val="MS Serif"/>
      <family val="1"/>
    </font>
    <font>
      <sz val="12"/>
      <color indexed="12"/>
      <name val="Times New Roman"/>
      <family val="1"/>
    </font>
    <font>
      <sz val="11"/>
      <name val="lr oSVbN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2"/>
      <name val="Arial MT"/>
    </font>
    <font>
      <sz val="14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Times New Roman"/>
      <family val="1"/>
    </font>
    <font>
      <sz val="8"/>
      <name val="Helv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8"/>
      <name val="Helv"/>
    </font>
    <font>
      <sz val="9"/>
      <name val="Palatino"/>
      <family val="1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sz val="12"/>
      <name val="นูลมรผ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Georgia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u/>
      <sz val="10"/>
      <color rgb="FF0563C1"/>
      <name val="Georgia"/>
      <family val="1"/>
    </font>
    <font>
      <sz val="10"/>
      <color theme="1"/>
      <name val="Calibri"/>
      <family val="2"/>
      <scheme val="minor"/>
    </font>
    <font>
      <sz val="10"/>
      <color indexed="8"/>
      <name val="MS Sans Serif"/>
    </font>
    <font>
      <sz val="14"/>
      <color theme="1"/>
      <name val="TH Sarabun New"/>
      <family val="2"/>
      <charset val="222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222"/>
    </font>
    <font>
      <sz val="11"/>
      <color indexed="8"/>
      <name val="Calibri"/>
      <family val="2"/>
      <charset val="222"/>
    </font>
    <font>
      <sz val="10"/>
      <name val="Times New Roman"/>
      <family val="1"/>
      <charset val="22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0"/>
      <color theme="10"/>
      <name val="Arial"/>
      <family val="2"/>
    </font>
    <font>
      <u/>
      <sz val="10"/>
      <color rgb="FF7A1818"/>
      <name val="Georgia"/>
      <family val="1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pFont"/>
      <charset val="222"/>
    </font>
    <font>
      <sz val="10"/>
      <name val="Cordia New"/>
      <family val="2"/>
    </font>
    <font>
      <sz val="15"/>
      <name val="Angsana New"/>
      <family val="1"/>
    </font>
    <font>
      <b/>
      <sz val="10"/>
      <name val="MS Sans Serif"/>
      <family val="2"/>
    </font>
    <font>
      <u/>
      <sz val="14"/>
      <color indexed="12"/>
      <name val="Cordia New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sz val="10"/>
      <name val="Helv"/>
      <family val="2"/>
    </font>
    <font>
      <sz val="10"/>
      <name val="Helv"/>
      <charset val="204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2"/>
      <name val="Arial Narro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8"/>
      <color indexed="8"/>
      <name val="MS Sans Serif"/>
      <family val="2"/>
    </font>
    <font>
      <sz val="14"/>
      <name val="CordiaUPC"/>
      <family val="2"/>
      <charset val="222"/>
    </font>
    <font>
      <b/>
      <sz val="11"/>
      <color indexed="63"/>
      <name val="Tahoma"/>
      <family val="2"/>
      <charset val="222"/>
    </font>
    <font>
      <sz val="8"/>
      <color indexed="61"/>
      <name val="Arial"/>
      <family val="2"/>
    </font>
    <font>
      <b/>
      <i/>
      <sz val="10"/>
      <color indexed="26"/>
      <name val="Arial"/>
      <family val="2"/>
    </font>
    <font>
      <b/>
      <i/>
      <sz val="10"/>
      <color indexed="22"/>
      <name val="Arial"/>
      <family val="2"/>
    </font>
    <font>
      <b/>
      <i/>
      <sz val="10"/>
      <color indexed="32"/>
      <name val="Arial"/>
      <family val="2"/>
    </font>
    <font>
      <b/>
      <sz val="10"/>
      <color indexed="41"/>
      <name val="Arial"/>
      <family val="2"/>
    </font>
    <font>
      <b/>
      <sz val="10"/>
      <color indexed="61"/>
      <name val="Arial"/>
      <family val="2"/>
    </font>
    <font>
      <b/>
      <i/>
      <sz val="10"/>
      <color indexed="9"/>
      <name val="Arial"/>
      <family val="2"/>
    </font>
    <font>
      <b/>
      <i/>
      <sz val="10"/>
      <color indexed="20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b/>
      <sz val="8"/>
      <color indexed="8"/>
      <name val="Comic Sans MS"/>
      <family val="4"/>
      <charset val="222"/>
    </font>
    <font>
      <sz val="8"/>
      <color indexed="8"/>
      <name val="Arial"/>
      <family val="2"/>
      <charset val="222"/>
    </font>
    <font>
      <i/>
      <sz val="8"/>
      <color indexed="8"/>
      <name val="Comic Sans MS"/>
      <family val="4"/>
    </font>
    <font>
      <b/>
      <sz val="10"/>
      <color indexed="8"/>
      <name val="Comic Sans MS"/>
      <family val="4"/>
      <charset val="222"/>
    </font>
    <font>
      <b/>
      <sz val="14"/>
      <name val="Comic Sans MS"/>
      <family val="4"/>
      <charset val="222"/>
    </font>
    <font>
      <sz val="8"/>
      <color indexed="14"/>
      <name val="Comic Sans MS"/>
      <family val="4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name val="ＭＳ Ｐゴシック"/>
      <family val="3"/>
      <charset val="128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ahoma"/>
      <family val="2"/>
      <charset val="22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14"/>
      <name val="Cordia New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medium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29"/>
      </patternFill>
    </fill>
    <fill>
      <patternFill patternType="solid">
        <fgColor indexed="4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2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05">
    <xf numFmtId="0" fontId="0" fillId="0" borderId="0"/>
    <xf numFmtId="171" fontId="11" fillId="0" borderId="0"/>
    <xf numFmtId="171" fontId="11" fillId="0" borderId="0"/>
    <xf numFmtId="171" fontId="11" fillId="0" borderId="0"/>
    <xf numFmtId="9" fontId="13" fillId="0" borderId="0"/>
    <xf numFmtId="0" fontId="14" fillId="0" borderId="0" applyNumberFormat="0" applyFill="0" applyBorder="0" applyAlignment="0" applyProtection="0"/>
    <xf numFmtId="5" fontId="15" fillId="0" borderId="1" applyAlignment="0" applyProtection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3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8" fontId="17" fillId="0" borderId="0"/>
    <xf numFmtId="0" fontId="18" fillId="0" borderId="0" applyNumberFormat="0" applyAlignment="0">
      <alignment horizontal="left"/>
    </xf>
    <xf numFmtId="0" fontId="14" fillId="0" borderId="2"/>
    <xf numFmtId="172" fontId="16" fillId="0" borderId="0" applyFont="0" applyFill="0" applyBorder="0" applyAlignment="0" applyProtection="0"/>
    <xf numFmtId="176" fontId="17" fillId="0" borderId="0"/>
    <xf numFmtId="14" fontId="12" fillId="0" borderId="0" applyFill="0" applyBorder="0" applyAlignment="0"/>
    <xf numFmtId="38" fontId="19" fillId="0" borderId="3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7" fillId="0" borderId="0"/>
    <xf numFmtId="0" fontId="16" fillId="0" borderId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20" fillId="0" borderId="0" applyNumberFormat="0" applyAlignment="0">
      <alignment horizontal="left"/>
    </xf>
    <xf numFmtId="0" fontId="21" fillId="0" borderId="2">
      <alignment horizontal="center"/>
    </xf>
    <xf numFmtId="177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8" fontId="23" fillId="2" borderId="0" applyNumberFormat="0" applyBorder="0" applyAlignment="0" applyProtection="0"/>
    <xf numFmtId="0" fontId="24" fillId="0" borderId="4" applyNumberFormat="0" applyAlignment="0" applyProtection="0">
      <alignment horizontal="left" vertical="center"/>
    </xf>
    <xf numFmtId="0" fontId="24" fillId="0" borderId="5">
      <alignment horizontal="left" vertical="center"/>
    </xf>
    <xf numFmtId="10" fontId="23" fillId="3" borderId="2" applyNumberFormat="0" applyBorder="0" applyAlignment="0" applyProtection="0"/>
    <xf numFmtId="0" fontId="25" fillId="0" borderId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26" fillId="0" borderId="0"/>
    <xf numFmtId="0" fontId="27" fillId="0" borderId="0"/>
    <xf numFmtId="0" fontId="26" fillId="0" borderId="0"/>
    <xf numFmtId="0" fontId="27" fillId="0" borderId="0"/>
    <xf numFmtId="0" fontId="28" fillId="0" borderId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37" fontId="30" fillId="0" borderId="0"/>
    <xf numFmtId="0" fontId="26" fillId="0" borderId="0"/>
    <xf numFmtId="0" fontId="27" fillId="0" borderId="0"/>
    <xf numFmtId="0" fontId="27" fillId="0" borderId="0"/>
    <xf numFmtId="0" fontId="31" fillId="0" borderId="0"/>
    <xf numFmtId="0" fontId="16" fillId="0" borderId="0"/>
    <xf numFmtId="0" fontId="10" fillId="0" borderId="0"/>
    <xf numFmtId="0" fontId="9" fillId="0" borderId="0"/>
    <xf numFmtId="0" fontId="9" fillId="0" borderId="0"/>
    <xf numFmtId="40" fontId="32" fillId="4" borderId="0">
      <alignment horizontal="right"/>
    </xf>
    <xf numFmtId="0" fontId="33" fillId="4" borderId="6"/>
    <xf numFmtId="17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7" applyNumberFormat="0" applyBorder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16" fillId="0" borderId="2" applyNumberFormat="0" applyFont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15" fillId="0" borderId="8">
      <alignment horizontal="center"/>
    </xf>
    <xf numFmtId="3" fontId="19" fillId="0" borderId="0" applyFont="0" applyFill="0" applyBorder="0" applyAlignment="0" applyProtection="0"/>
    <xf numFmtId="0" fontId="19" fillId="5" borderId="0" applyNumberFormat="0" applyFont="0" applyBorder="0" applyAlignment="0" applyProtection="0"/>
    <xf numFmtId="37" fontId="34" fillId="0" borderId="0"/>
    <xf numFmtId="1" fontId="16" fillId="0" borderId="9" applyNumberFormat="0" applyFill="0" applyAlignment="0" applyProtection="0">
      <alignment horizontal="center" vertical="center"/>
    </xf>
    <xf numFmtId="178" fontId="35" fillId="0" borderId="0" applyNumberFormat="0" applyFill="0" applyBorder="0" applyAlignment="0" applyProtection="0">
      <alignment horizontal="left"/>
    </xf>
    <xf numFmtId="0" fontId="16" fillId="0" borderId="2" applyNumberFormat="0"/>
    <xf numFmtId="0" fontId="36" fillId="0" borderId="10"/>
    <xf numFmtId="0" fontId="16" fillId="6" borderId="0"/>
    <xf numFmtId="0" fontId="16" fillId="0" borderId="0" applyNumberFormat="0" applyFill="0" applyBorder="0" applyAlignment="0" applyProtection="0"/>
    <xf numFmtId="171" fontId="11" fillId="0" borderId="0"/>
    <xf numFmtId="0" fontId="37" fillId="0" borderId="11"/>
    <xf numFmtId="40" fontId="38" fillId="0" borderId="0" applyBorder="0">
      <alignment horizontal="right"/>
    </xf>
    <xf numFmtId="49" fontId="12" fillId="0" borderId="0" applyFill="0" applyBorder="0" applyAlignment="0"/>
    <xf numFmtId="179" fontId="16" fillId="0" borderId="0" applyFill="0" applyBorder="0" applyAlignment="0"/>
    <xf numFmtId="0" fontId="16" fillId="0" borderId="0" applyFill="0" applyBorder="0" applyAlignment="0"/>
    <xf numFmtId="0" fontId="39" fillId="7" borderId="2"/>
    <xf numFmtId="180" fontId="23" fillId="0" borderId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167" fontId="8" fillId="0" borderId="0" applyFont="0" applyFill="0" applyBorder="0" applyAlignment="0" applyProtection="0"/>
    <xf numFmtId="0" fontId="44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6" fillId="0" borderId="0"/>
    <xf numFmtId="0" fontId="8" fillId="0" borderId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7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17" applyNumberFormat="0" applyAlignment="0" applyProtection="0"/>
    <xf numFmtId="0" fontId="54" fillId="12" borderId="18" applyNumberFormat="0" applyAlignment="0" applyProtection="0"/>
    <xf numFmtId="0" fontId="55" fillId="12" borderId="17" applyNumberFormat="0" applyAlignment="0" applyProtection="0"/>
    <xf numFmtId="0" fontId="56" fillId="0" borderId="19" applyNumberFormat="0" applyFill="0" applyAlignment="0" applyProtection="0"/>
    <xf numFmtId="0" fontId="57" fillId="13" borderId="20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1" fillId="38" borderId="0" applyNumberFormat="0" applyBorder="0" applyAlignment="0" applyProtection="0"/>
    <xf numFmtId="0" fontId="6" fillId="0" borderId="0"/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65" fillId="0" borderId="0"/>
    <xf numFmtId="0" fontId="44" fillId="0" borderId="0"/>
    <xf numFmtId="0" fontId="67" fillId="0" borderId="0" applyNumberFormat="0" applyFill="0" applyBorder="0" applyAlignment="0">
      <alignment vertical="top"/>
      <protection locked="0"/>
    </xf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4" fillId="0" borderId="0"/>
    <xf numFmtId="0" fontId="65" fillId="0" borderId="0"/>
    <xf numFmtId="0" fontId="44" fillId="0" borderId="0"/>
    <xf numFmtId="0" fontId="65" fillId="0" borderId="0"/>
    <xf numFmtId="0" fontId="6" fillId="0" borderId="0"/>
    <xf numFmtId="0" fontId="6" fillId="0" borderId="0"/>
    <xf numFmtId="0" fontId="44" fillId="0" borderId="0"/>
    <xf numFmtId="167" fontId="6" fillId="0" borderId="0" applyFont="0" applyFill="0" applyBorder="0" applyAlignment="0" applyProtection="0"/>
    <xf numFmtId="0" fontId="68" fillId="0" borderId="0"/>
    <xf numFmtId="167" fontId="68" fillId="0" borderId="0" applyFont="0" applyFill="0" applyBorder="0" applyAlignment="0" applyProtection="0"/>
    <xf numFmtId="0" fontId="69" fillId="0" borderId="0"/>
    <xf numFmtId="0" fontId="64" fillId="0" borderId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4" fillId="0" borderId="0">
      <protection locked="0"/>
    </xf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2" fillId="0" borderId="23" applyNumberFormat="0" applyFill="0" applyAlignment="0">
      <protection locked="0"/>
    </xf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4" fillId="0" borderId="0">
      <protection locked="0"/>
    </xf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8" fillId="0" borderId="0"/>
    <xf numFmtId="167" fontId="68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18" borderId="0" applyNumberFormat="0" applyBorder="0" applyAlignment="0" applyProtection="0"/>
    <xf numFmtId="0" fontId="71" fillId="10" borderId="0" applyNumberFormat="0" applyBorder="0" applyAlignment="0" applyProtection="0"/>
    <xf numFmtId="0" fontId="6" fillId="14" borderId="21" applyNumberFormat="0" applyFont="0" applyAlignment="0" applyProtection="0"/>
    <xf numFmtId="0" fontId="6" fillId="26" borderId="0" applyNumberFormat="0" applyBorder="0" applyAlignment="0" applyProtection="0"/>
    <xf numFmtId="0" fontId="6" fillId="34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68" fillId="0" borderId="0" applyFont="0" applyFill="0" applyBorder="0" applyAlignment="0" applyProtection="0"/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1" borderId="0" applyNumberFormat="0" applyBorder="0" applyAlignment="0" applyProtection="0"/>
    <xf numFmtId="167" fontId="1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2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29" borderId="0" applyNumberFormat="0" applyBorder="0" applyAlignment="0" applyProtection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8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16" borderId="0" applyNumberFormat="0" applyBorder="0" applyAlignment="0" applyProtection="0"/>
    <xf numFmtId="0" fontId="6" fillId="37" borderId="0" applyNumberFormat="0" applyBorder="0" applyAlignment="0" applyProtection="0"/>
    <xf numFmtId="0" fontId="6" fillId="33" borderId="0" applyNumberFormat="0" applyBorder="0" applyAlignment="0" applyProtection="0"/>
    <xf numFmtId="0" fontId="6" fillId="25" borderId="0" applyNumberFormat="0" applyBorder="0" applyAlignment="0" applyProtection="0"/>
    <xf numFmtId="167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14" borderId="21" applyNumberFormat="0" applyFont="0" applyAlignment="0" applyProtection="0"/>
    <xf numFmtId="0" fontId="6" fillId="17" borderId="0" applyNumberFormat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6" fillId="0" borderId="0"/>
    <xf numFmtId="0" fontId="6" fillId="0" borderId="0"/>
    <xf numFmtId="167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2" fillId="0" borderId="0" applyNumberFormat="0" applyFill="0" applyBorder="0" applyAlignment="0">
      <alignment vertical="top"/>
      <protection locked="0"/>
    </xf>
    <xf numFmtId="0" fontId="62" fillId="0" borderId="0" applyNumberFormat="0" applyFill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72" fillId="0" borderId="0"/>
    <xf numFmtId="167" fontId="7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70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0" fontId="8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37" fontId="7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4" fillId="0" borderId="0">
      <protection locked="0"/>
    </xf>
    <xf numFmtId="0" fontId="6" fillId="0" borderId="0"/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0" fontId="79" fillId="8" borderId="0" applyNumberFormat="0" applyBorder="0" applyAlignment="0" applyProtection="0"/>
    <xf numFmtId="0" fontId="80" fillId="9" borderId="0" applyNumberFormat="0" applyBorder="0" applyAlignment="0" applyProtection="0"/>
    <xf numFmtId="0" fontId="81" fillId="10" borderId="0" applyNumberFormat="0" applyBorder="0" applyAlignment="0" applyProtection="0"/>
    <xf numFmtId="0" fontId="82" fillId="11" borderId="17" applyNumberFormat="0" applyAlignment="0" applyProtection="0"/>
    <xf numFmtId="0" fontId="83" fillId="12" borderId="18" applyNumberFormat="0" applyAlignment="0" applyProtection="0"/>
    <xf numFmtId="0" fontId="84" fillId="12" borderId="17" applyNumberFormat="0" applyAlignment="0" applyProtection="0"/>
    <xf numFmtId="0" fontId="85" fillId="0" borderId="19" applyNumberFormat="0" applyFill="0" applyAlignment="0" applyProtection="0"/>
    <xf numFmtId="0" fontId="86" fillId="13" borderId="20" applyNumberFormat="0" applyAlignment="0" applyProtection="0"/>
    <xf numFmtId="0" fontId="87" fillId="0" borderId="0" applyNumberFormat="0" applyFill="0" applyBorder="0" applyAlignment="0" applyProtection="0"/>
    <xf numFmtId="0" fontId="64" fillId="14" borderId="21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22" applyNumberFormat="0" applyFill="0" applyAlignment="0" applyProtection="0"/>
    <xf numFmtId="0" fontId="90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90" fillId="22" borderId="0" applyNumberFormat="0" applyBorder="0" applyAlignment="0" applyProtection="0"/>
    <xf numFmtId="0" fontId="90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25" borderId="0" applyNumberFormat="0" applyBorder="0" applyAlignment="0" applyProtection="0"/>
    <xf numFmtId="0" fontId="90" fillId="26" borderId="0" applyNumberFormat="0" applyBorder="0" applyAlignment="0" applyProtection="0"/>
    <xf numFmtId="0" fontId="90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90" fillId="30" borderId="0" applyNumberFormat="0" applyBorder="0" applyAlignment="0" applyProtection="0"/>
    <xf numFmtId="0" fontId="90" fillId="31" borderId="0" applyNumberFormat="0" applyBorder="0" applyAlignment="0" applyProtection="0"/>
    <xf numFmtId="0" fontId="64" fillId="32" borderId="0" applyNumberFormat="0" applyBorder="0" applyAlignment="0" applyProtection="0"/>
    <xf numFmtId="0" fontId="64" fillId="33" borderId="0" applyNumberFormat="0" applyBorder="0" applyAlignment="0" applyProtection="0"/>
    <xf numFmtId="0" fontId="90" fillId="34" borderId="0" applyNumberFormat="0" applyBorder="0" applyAlignment="0" applyProtection="0"/>
    <xf numFmtId="0" fontId="90" fillId="35" borderId="0" applyNumberFormat="0" applyBorder="0" applyAlignment="0" applyProtection="0"/>
    <xf numFmtId="0" fontId="64" fillId="36" borderId="0" applyNumberFormat="0" applyBorder="0" applyAlignment="0" applyProtection="0"/>
    <xf numFmtId="0" fontId="64" fillId="37" borderId="0" applyNumberFormat="0" applyBorder="0" applyAlignment="0" applyProtection="0"/>
    <xf numFmtId="0" fontId="90" fillId="38" borderId="0" applyNumberFormat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91" fillId="0" borderId="0" applyNumberFormat="0" applyFill="0" applyBorder="0" applyAlignment="0" applyProtection="0">
      <protection locked="0"/>
    </xf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3" fillId="0" borderId="0"/>
    <xf numFmtId="0" fontId="62" fillId="0" borderId="0" applyNumberFormat="0" applyFill="0" applyBorder="0" applyAlignment="0" applyProtection="0"/>
    <xf numFmtId="0" fontId="62" fillId="0" borderId="23" applyNumberFormat="0" applyFill="0" applyAlignment="0">
      <protection locked="0"/>
    </xf>
    <xf numFmtId="0" fontId="92" fillId="0" borderId="0" applyNumberFormat="0" applyFill="0" applyBorder="0" applyAlignment="0" applyProtection="0"/>
    <xf numFmtId="0" fontId="44" fillId="0" borderId="0">
      <protection locked="0"/>
    </xf>
    <xf numFmtId="0" fontId="62" fillId="0" borderId="0" applyNumberFormat="0" applyFill="0" applyBorder="0" applyAlignment="0">
      <alignment vertical="top"/>
      <protection locked="0"/>
    </xf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0" fontId="62" fillId="0" borderId="0" applyNumberFormat="0" applyFill="0" applyBorder="0" applyAlignment="0">
      <alignment vertical="top"/>
      <protection locked="0"/>
    </xf>
    <xf numFmtId="0" fontId="62" fillId="0" borderId="23" applyNumberFormat="0" applyFill="0" applyAlignment="0">
      <protection locked="0"/>
    </xf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1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2" fillId="0" borderId="23" applyNumberFormat="0" applyFill="0" applyAlignment="0">
      <alignment wrapText="1"/>
      <protection locked="0"/>
    </xf>
    <xf numFmtId="0" fontId="93" fillId="0" borderId="0" applyNumberFormat="0" applyFill="0" applyBorder="0" applyProtection="0">
      <alignment wrapText="1"/>
    </xf>
    <xf numFmtId="0" fontId="94" fillId="0" borderId="0" applyNumberFormat="0" applyFill="0" applyBorder="0" applyAlignment="0">
      <protection locked="0"/>
    </xf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3" fillId="28" borderId="0" applyNumberFormat="0" applyBorder="0" applyAlignment="0" applyProtection="0"/>
    <xf numFmtId="0" fontId="110" fillId="22" borderId="0" applyNumberFormat="0" applyBorder="0" applyAlignment="0" applyProtection="0"/>
    <xf numFmtId="0" fontId="97" fillId="0" borderId="15" applyNumberFormat="0" applyFill="0" applyAlignment="0" applyProtection="0"/>
    <xf numFmtId="0" fontId="63" fillId="21" borderId="0" applyNumberFormat="0" applyBorder="0" applyAlignment="0" applyProtection="0"/>
    <xf numFmtId="0" fontId="110" fillId="38" borderId="0" applyNumberFormat="0" applyBorder="0" applyAlignment="0" applyProtection="0"/>
    <xf numFmtId="0" fontId="110" fillId="31" borderId="0" applyNumberFormat="0" applyBorder="0" applyAlignment="0" applyProtection="0"/>
    <xf numFmtId="0" fontId="110" fillId="15" borderId="0" applyNumberFormat="0" applyBorder="0" applyAlignment="0" applyProtection="0"/>
    <xf numFmtId="0" fontId="63" fillId="20" borderId="0" applyNumberFormat="0" applyBorder="0" applyAlignment="0" applyProtection="0"/>
    <xf numFmtId="0" fontId="63" fillId="37" borderId="0" applyNumberFormat="0" applyBorder="0" applyAlignment="0" applyProtection="0"/>
    <xf numFmtId="0" fontId="110" fillId="27" borderId="0" applyNumberFormat="0" applyBorder="0" applyAlignment="0" applyProtection="0"/>
    <xf numFmtId="0" fontId="63" fillId="33" borderId="0" applyNumberFormat="0" applyBorder="0" applyAlignment="0" applyProtection="0"/>
    <xf numFmtId="0" fontId="63" fillId="17" borderId="0" applyNumberFormat="0" applyBorder="0" applyAlignment="0" applyProtection="0"/>
    <xf numFmtId="0" fontId="95" fillId="0" borderId="0" applyNumberFormat="0" applyFill="0" applyBorder="0" applyAlignment="0" applyProtection="0"/>
    <xf numFmtId="0" fontId="102" fillId="11" borderId="17" applyNumberFormat="0" applyAlignment="0" applyProtection="0"/>
    <xf numFmtId="0" fontId="96" fillId="0" borderId="14" applyNumberFormat="0" applyFill="0" applyAlignment="0" applyProtection="0"/>
    <xf numFmtId="0" fontId="110" fillId="30" borderId="0" applyNumberFormat="0" applyBorder="0" applyAlignment="0" applyProtection="0"/>
    <xf numFmtId="0" fontId="110" fillId="35" borderId="0" applyNumberFormat="0" applyBorder="0" applyAlignment="0" applyProtection="0"/>
    <xf numFmtId="0" fontId="109" fillId="0" borderId="22" applyNumberFormat="0" applyFill="0" applyAlignment="0" applyProtection="0"/>
    <xf numFmtId="0" fontId="110" fillId="19" borderId="0" applyNumberFormat="0" applyBorder="0" applyAlignment="0" applyProtection="0"/>
    <xf numFmtId="0" fontId="63" fillId="36" borderId="0" applyNumberFormat="0" applyBorder="0" applyAlignment="0" applyProtection="0"/>
    <xf numFmtId="0" fontId="110" fillId="26" borderId="0" applyNumberFormat="0" applyBorder="0" applyAlignment="0" applyProtection="0"/>
    <xf numFmtId="0" fontId="63" fillId="32" borderId="0" applyNumberFormat="0" applyBorder="0" applyAlignment="0" applyProtection="0"/>
    <xf numFmtId="0" fontId="101" fillId="10" borderId="0" applyNumberFormat="0" applyBorder="0" applyAlignment="0" applyProtection="0"/>
    <xf numFmtId="0" fontId="63" fillId="29" borderId="0" applyNumberFormat="0" applyBorder="0" applyAlignment="0" applyProtection="0"/>
    <xf numFmtId="0" fontId="108" fillId="0" borderId="0" applyNumberFormat="0" applyFill="0" applyBorder="0" applyAlignment="0" applyProtection="0"/>
    <xf numFmtId="0" fontId="110" fillId="18" borderId="0" applyNumberFormat="0" applyBorder="0" applyAlignment="0" applyProtection="0"/>
    <xf numFmtId="0" fontId="63" fillId="14" borderId="21" applyNumberFormat="0" applyFont="0" applyAlignment="0" applyProtection="0"/>
    <xf numFmtId="0" fontId="105" fillId="0" borderId="19" applyNumberFormat="0" applyFill="0" applyAlignment="0" applyProtection="0"/>
    <xf numFmtId="0" fontId="63" fillId="24" borderId="0" applyNumberFormat="0" applyBorder="0" applyAlignment="0" applyProtection="0"/>
    <xf numFmtId="0" fontId="100" fillId="9" borderId="0" applyNumberFormat="0" applyBorder="0" applyAlignment="0" applyProtection="0"/>
    <xf numFmtId="0" fontId="110" fillId="34" borderId="0" applyNumberFormat="0" applyBorder="0" applyAlignment="0" applyProtection="0"/>
    <xf numFmtId="0" fontId="107" fillId="0" borderId="0" applyNumberFormat="0" applyFill="0" applyBorder="0" applyAlignment="0" applyProtection="0"/>
    <xf numFmtId="0" fontId="104" fillId="12" borderId="17" applyNumberFormat="0" applyAlignment="0" applyProtection="0"/>
    <xf numFmtId="0" fontId="110" fillId="23" borderId="0" applyNumberFormat="0" applyBorder="0" applyAlignment="0" applyProtection="0"/>
    <xf numFmtId="0" fontId="99" fillId="8" borderId="0" applyNumberFormat="0" applyBorder="0" applyAlignment="0" applyProtection="0"/>
    <xf numFmtId="0" fontId="98" fillId="0" borderId="0" applyNumberFormat="0" applyFill="0" applyBorder="0" applyAlignment="0" applyProtection="0"/>
    <xf numFmtId="0" fontId="98" fillId="0" borderId="16" applyNumberFormat="0" applyFill="0" applyAlignment="0" applyProtection="0"/>
    <xf numFmtId="0" fontId="63" fillId="16" borderId="0" applyNumberFormat="0" applyBorder="0" applyAlignment="0" applyProtection="0"/>
    <xf numFmtId="0" fontId="106" fillId="13" borderId="20" applyNumberFormat="0" applyAlignment="0" applyProtection="0"/>
    <xf numFmtId="0" fontId="103" fillId="12" borderId="18" applyNumberFormat="0" applyAlignment="0" applyProtection="0"/>
    <xf numFmtId="0" fontId="63" fillId="25" borderId="0" applyNumberFormat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6" fillId="0" borderId="0"/>
    <xf numFmtId="0" fontId="120" fillId="0" borderId="0"/>
    <xf numFmtId="0" fontId="120" fillId="0" borderId="0"/>
    <xf numFmtId="0" fontId="120" fillId="0" borderId="0"/>
    <xf numFmtId="0" fontId="16" fillId="0" borderId="0"/>
    <xf numFmtId="0" fontId="16" fillId="0" borderId="0"/>
    <xf numFmtId="0" fontId="120" fillId="0" borderId="0"/>
    <xf numFmtId="0" fontId="120" fillId="0" borderId="0"/>
    <xf numFmtId="0" fontId="12" fillId="0" borderId="0">
      <alignment vertical="top"/>
    </xf>
    <xf numFmtId="0" fontId="12" fillId="0" borderId="0">
      <alignment vertical="top"/>
    </xf>
    <xf numFmtId="0" fontId="121" fillId="0" borderId="0"/>
    <xf numFmtId="0" fontId="12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1" fillId="0" borderId="0"/>
    <xf numFmtId="0" fontId="111" fillId="39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111" fillId="4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111" fillId="41" borderId="0" applyNumberFormat="0" applyBorder="0" applyAlignment="0" applyProtection="0"/>
    <xf numFmtId="0" fontId="68" fillId="24" borderId="0" applyNumberFormat="0" applyBorder="0" applyAlignment="0" applyProtection="0"/>
    <xf numFmtId="0" fontId="68" fillId="24" borderId="0" applyNumberFormat="0" applyBorder="0" applyAlignment="0" applyProtection="0"/>
    <xf numFmtId="0" fontId="111" fillId="42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111" fillId="43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111" fillId="44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111" fillId="45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111" fillId="46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111" fillId="47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111" fillId="42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111" fillId="45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111" fillId="48" borderId="0" applyNumberFormat="0" applyBorder="0" applyAlignment="0" applyProtection="0"/>
    <xf numFmtId="0" fontId="68" fillId="37" borderId="0" applyNumberFormat="0" applyBorder="0" applyAlignment="0" applyProtection="0"/>
    <xf numFmtId="0" fontId="68" fillId="37" borderId="0" applyNumberFormat="0" applyBorder="0" applyAlignment="0" applyProtection="0"/>
    <xf numFmtId="0" fontId="122" fillId="49" borderId="0" applyNumberFormat="0" applyBorder="0" applyAlignment="0" applyProtection="0"/>
    <xf numFmtId="0" fontId="175" fillId="18" borderId="0" applyNumberFormat="0" applyBorder="0" applyAlignment="0" applyProtection="0"/>
    <xf numFmtId="0" fontId="175" fillId="18" borderId="0" applyNumberFormat="0" applyBorder="0" applyAlignment="0" applyProtection="0"/>
    <xf numFmtId="0" fontId="122" fillId="46" borderId="0" applyNumberFormat="0" applyBorder="0" applyAlignment="0" applyProtection="0"/>
    <xf numFmtId="0" fontId="175" fillId="22" borderId="0" applyNumberFormat="0" applyBorder="0" applyAlignment="0" applyProtection="0"/>
    <xf numFmtId="0" fontId="175" fillId="22" borderId="0" applyNumberFormat="0" applyBorder="0" applyAlignment="0" applyProtection="0"/>
    <xf numFmtId="0" fontId="122" fillId="47" borderId="0" applyNumberFormat="0" applyBorder="0" applyAlignment="0" applyProtection="0"/>
    <xf numFmtId="0" fontId="175" fillId="26" borderId="0" applyNumberFormat="0" applyBorder="0" applyAlignment="0" applyProtection="0"/>
    <xf numFmtId="0" fontId="175" fillId="26" borderId="0" applyNumberFormat="0" applyBorder="0" applyAlignment="0" applyProtection="0"/>
    <xf numFmtId="0" fontId="122" fillId="50" borderId="0" applyNumberFormat="0" applyBorder="0" applyAlignment="0" applyProtection="0"/>
    <xf numFmtId="0" fontId="175" fillId="30" borderId="0" applyNumberFormat="0" applyBorder="0" applyAlignment="0" applyProtection="0"/>
    <xf numFmtId="0" fontId="175" fillId="30" borderId="0" applyNumberFormat="0" applyBorder="0" applyAlignment="0" applyProtection="0"/>
    <xf numFmtId="0" fontId="122" fillId="51" borderId="0" applyNumberFormat="0" applyBorder="0" applyAlignment="0" applyProtection="0"/>
    <xf numFmtId="0" fontId="175" fillId="34" borderId="0" applyNumberFormat="0" applyBorder="0" applyAlignment="0" applyProtection="0"/>
    <xf numFmtId="0" fontId="175" fillId="34" borderId="0" applyNumberFormat="0" applyBorder="0" applyAlignment="0" applyProtection="0"/>
    <xf numFmtId="0" fontId="122" fillId="52" borderId="0" applyNumberFormat="0" applyBorder="0" applyAlignment="0" applyProtection="0"/>
    <xf numFmtId="0" fontId="175" fillId="38" borderId="0" applyNumberFormat="0" applyBorder="0" applyAlignment="0" applyProtection="0"/>
    <xf numFmtId="0" fontId="175" fillId="38" borderId="0" applyNumberFormat="0" applyBorder="0" applyAlignment="0" applyProtection="0"/>
    <xf numFmtId="0" fontId="122" fillId="53" borderId="0" applyNumberFormat="0" applyBorder="0" applyAlignment="0" applyProtection="0"/>
    <xf numFmtId="0" fontId="175" fillId="15" borderId="0" applyNumberFormat="0" applyBorder="0" applyAlignment="0" applyProtection="0"/>
    <xf numFmtId="0" fontId="175" fillId="15" borderId="0" applyNumberFormat="0" applyBorder="0" applyAlignment="0" applyProtection="0"/>
    <xf numFmtId="0" fontId="122" fillId="54" borderId="0" applyNumberFormat="0" applyBorder="0" applyAlignment="0" applyProtection="0"/>
    <xf numFmtId="0" fontId="175" fillId="19" borderId="0" applyNumberFormat="0" applyBorder="0" applyAlignment="0" applyProtection="0"/>
    <xf numFmtId="0" fontId="175" fillId="19" borderId="0" applyNumberFormat="0" applyBorder="0" applyAlignment="0" applyProtection="0"/>
    <xf numFmtId="0" fontId="122" fillId="55" borderId="0" applyNumberFormat="0" applyBorder="0" applyAlignment="0" applyProtection="0"/>
    <xf numFmtId="0" fontId="175" fillId="23" borderId="0" applyNumberFormat="0" applyBorder="0" applyAlignment="0" applyProtection="0"/>
    <xf numFmtId="0" fontId="175" fillId="23" borderId="0" applyNumberFormat="0" applyBorder="0" applyAlignment="0" applyProtection="0"/>
    <xf numFmtId="0" fontId="122" fillId="50" borderId="0" applyNumberFormat="0" applyBorder="0" applyAlignment="0" applyProtection="0"/>
    <xf numFmtId="0" fontId="175" fillId="27" borderId="0" applyNumberFormat="0" applyBorder="0" applyAlignment="0" applyProtection="0"/>
    <xf numFmtId="0" fontId="175" fillId="27" borderId="0" applyNumberFormat="0" applyBorder="0" applyAlignment="0" applyProtection="0"/>
    <xf numFmtId="0" fontId="122" fillId="51" borderId="0" applyNumberFormat="0" applyBorder="0" applyAlignment="0" applyProtection="0"/>
    <xf numFmtId="0" fontId="175" fillId="31" borderId="0" applyNumberFormat="0" applyBorder="0" applyAlignment="0" applyProtection="0"/>
    <xf numFmtId="0" fontId="175" fillId="31" borderId="0" applyNumberFormat="0" applyBorder="0" applyAlignment="0" applyProtection="0"/>
    <xf numFmtId="0" fontId="122" fillId="56" borderId="0" applyNumberFormat="0" applyBorder="0" applyAlignment="0" applyProtection="0"/>
    <xf numFmtId="0" fontId="175" fillId="35" borderId="0" applyNumberFormat="0" applyBorder="0" applyAlignment="0" applyProtection="0"/>
    <xf numFmtId="0" fontId="175" fillId="35" borderId="0" applyNumberFormat="0" applyBorder="0" applyAlignment="0" applyProtection="0"/>
    <xf numFmtId="0" fontId="123" fillId="40" borderId="0" applyNumberFormat="0" applyBorder="0" applyAlignment="0" applyProtection="0"/>
    <xf numFmtId="0" fontId="176" fillId="9" borderId="0" applyNumberFormat="0" applyBorder="0" applyAlignment="0" applyProtection="0"/>
    <xf numFmtId="0" fontId="176" fillId="9" borderId="0" applyNumberFormat="0" applyBorder="0" applyAlignment="0" applyProtection="0"/>
    <xf numFmtId="187" fontId="115" fillId="0" borderId="1" applyAlignment="0" applyProtection="0"/>
    <xf numFmtId="49" fontId="124" fillId="0" borderId="0" applyFont="0" applyFill="0" applyBorder="0" applyAlignment="0" applyProtection="0">
      <alignment horizontal="left"/>
    </xf>
    <xf numFmtId="188" fontId="45" fillId="0" borderId="0" applyAlignment="0" applyProtection="0"/>
    <xf numFmtId="189" fontId="23" fillId="0" borderId="0" applyFill="0" applyBorder="0" applyAlignment="0" applyProtection="0"/>
    <xf numFmtId="49" fontId="23" fillId="0" borderId="0" applyNumberFormat="0" applyAlignment="0" applyProtection="0">
      <alignment horizontal="left"/>
    </xf>
    <xf numFmtId="49" fontId="125" fillId="0" borderId="24" applyNumberFormat="0" applyAlignment="0" applyProtection="0">
      <alignment horizontal="left" wrapText="1"/>
    </xf>
    <xf numFmtId="49" fontId="125" fillId="0" borderId="0" applyNumberFormat="0" applyAlignment="0" applyProtection="0">
      <alignment horizontal="left" wrapText="1"/>
    </xf>
    <xf numFmtId="49" fontId="126" fillId="0" borderId="0" applyAlignment="0" applyProtection="0">
      <alignment horizontal="left"/>
    </xf>
    <xf numFmtId="190" fontId="23" fillId="0" borderId="0" applyFill="0"/>
    <xf numFmtId="190" fontId="23" fillId="0" borderId="0">
      <alignment horizontal="center"/>
    </xf>
    <xf numFmtId="0" fontId="23" fillId="0" borderId="0" applyFill="0">
      <alignment horizontal="center"/>
    </xf>
    <xf numFmtId="190" fontId="127" fillId="0" borderId="25" applyFill="0"/>
    <xf numFmtId="0" fontId="16" fillId="0" borderId="0" applyFont="0" applyAlignment="0"/>
    <xf numFmtId="0" fontId="128" fillId="0" borderId="0" applyFill="0">
      <alignment vertical="top"/>
    </xf>
    <xf numFmtId="0" fontId="127" fillId="0" borderId="0" applyFill="0">
      <alignment horizontal="left" vertical="top"/>
    </xf>
    <xf numFmtId="190" fontId="24" fillId="0" borderId="1" applyFill="0"/>
    <xf numFmtId="0" fontId="16" fillId="0" borderId="0" applyNumberFormat="0" applyFont="0" applyAlignment="0"/>
    <xf numFmtId="0" fontId="128" fillId="0" borderId="0" applyFill="0">
      <alignment wrapText="1"/>
    </xf>
    <xf numFmtId="0" fontId="127" fillId="0" borderId="0" applyFill="0">
      <alignment horizontal="left" vertical="top" wrapText="1"/>
    </xf>
    <xf numFmtId="190" fontId="129" fillId="0" borderId="0" applyFill="0"/>
    <xf numFmtId="0" fontId="130" fillId="0" borderId="0" applyNumberFormat="0" applyFont="0" applyAlignment="0">
      <alignment horizontal="center"/>
    </xf>
    <xf numFmtId="0" fontId="131" fillId="0" borderId="0" applyFill="0">
      <alignment vertical="top" wrapText="1"/>
    </xf>
    <xf numFmtId="0" fontId="24" fillId="0" borderId="0" applyFill="0">
      <alignment horizontal="left" vertical="top" wrapText="1"/>
    </xf>
    <xf numFmtId="190" fontId="16" fillId="0" borderId="0" applyFill="0"/>
    <xf numFmtId="0" fontId="130" fillId="0" borderId="0" applyNumberFormat="0" applyFont="0" applyAlignment="0">
      <alignment horizontal="center"/>
    </xf>
    <xf numFmtId="0" fontId="132" fillId="0" borderId="0" applyFill="0">
      <alignment vertical="center" wrapText="1"/>
    </xf>
    <xf numFmtId="0" fontId="133" fillId="0" borderId="0">
      <alignment horizontal="left" vertical="center" wrapText="1"/>
    </xf>
    <xf numFmtId="190" fontId="45" fillId="0" borderId="0" applyFill="0"/>
    <xf numFmtId="0" fontId="130" fillId="0" borderId="0" applyNumberFormat="0" applyFont="0" applyAlignment="0">
      <alignment horizontal="center"/>
    </xf>
    <xf numFmtId="0" fontId="134" fillId="0" borderId="0" applyFill="0">
      <alignment horizontal="center" vertical="center" wrapText="1"/>
    </xf>
    <xf numFmtId="0" fontId="16" fillId="0" borderId="0" applyFill="0">
      <alignment horizontal="center" vertical="center" wrapText="1"/>
    </xf>
    <xf numFmtId="190" fontId="135" fillId="0" borderId="0" applyFill="0"/>
    <xf numFmtId="0" fontId="130" fillId="0" borderId="0" applyNumberFormat="0" applyFont="0" applyAlignment="0">
      <alignment horizontal="center"/>
    </xf>
    <xf numFmtId="0" fontId="136" fillId="0" borderId="0" applyFill="0">
      <alignment horizontal="center" vertical="center" wrapText="1"/>
    </xf>
    <xf numFmtId="0" fontId="137" fillId="0" borderId="0" applyFill="0">
      <alignment horizontal="center" vertical="center" wrapText="1"/>
    </xf>
    <xf numFmtId="190" fontId="138" fillId="0" borderId="0" applyFill="0"/>
    <xf numFmtId="0" fontId="130" fillId="0" borderId="0" applyNumberFormat="0" applyFont="0" applyAlignment="0">
      <alignment horizontal="center"/>
    </xf>
    <xf numFmtId="0" fontId="139" fillId="0" borderId="0">
      <alignment horizontal="center" wrapText="1"/>
    </xf>
    <xf numFmtId="0" fontId="135" fillId="0" borderId="0" applyFill="0">
      <alignment horizontal="center" wrapText="1"/>
    </xf>
    <xf numFmtId="0" fontId="140" fillId="57" borderId="26" applyNumberFormat="0" applyAlignment="0" applyProtection="0"/>
    <xf numFmtId="0" fontId="177" fillId="12" borderId="17" applyNumberFormat="0" applyAlignment="0" applyProtection="0"/>
    <xf numFmtId="0" fontId="177" fillId="12" borderId="17" applyNumberFormat="0" applyAlignment="0" applyProtection="0"/>
    <xf numFmtId="0" fontId="141" fillId="58" borderId="27" applyNumberFormat="0" applyAlignment="0" applyProtection="0"/>
    <xf numFmtId="0" fontId="178" fillId="13" borderId="20" applyNumberFormat="0" applyAlignment="0" applyProtection="0"/>
    <xf numFmtId="0" fontId="178" fillId="13" borderId="20" applyNumberFormat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" fontId="112" fillId="0" borderId="0" applyFont="0" applyFill="0" applyBorder="0" applyAlignment="0" applyProtection="0"/>
    <xf numFmtId="18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1" fontId="13" fillId="0" borderId="0"/>
    <xf numFmtId="192" fontId="13" fillId="0" borderId="0"/>
    <xf numFmtId="0" fontId="142" fillId="0" borderId="0"/>
    <xf numFmtId="177" fontId="16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44" fillId="41" borderId="0" applyNumberFormat="0" applyBorder="0" applyAlignment="0" applyProtection="0"/>
    <xf numFmtId="0" fontId="180" fillId="8" borderId="0" applyNumberFormat="0" applyBorder="0" applyAlignment="0" applyProtection="0"/>
    <xf numFmtId="0" fontId="180" fillId="8" borderId="0" applyNumberFormat="0" applyBorder="0" applyAlignment="0" applyProtection="0"/>
    <xf numFmtId="0" fontId="145" fillId="0" borderId="28" applyNumberFormat="0" applyFill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0" fontId="146" fillId="0" borderId="29" applyNumberFormat="0" applyFill="0" applyAlignment="0" applyProtection="0"/>
    <xf numFmtId="0" fontId="48" fillId="0" borderId="15" applyNumberFormat="0" applyFill="0" applyAlignment="0" applyProtection="0"/>
    <xf numFmtId="0" fontId="48" fillId="0" borderId="15" applyNumberFormat="0" applyFill="0" applyAlignment="0" applyProtection="0"/>
    <xf numFmtId="0" fontId="147" fillId="0" borderId="30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148" fillId="44" borderId="26" applyNumberFormat="0" applyAlignment="0" applyProtection="0"/>
    <xf numFmtId="0" fontId="148" fillId="44" borderId="26" applyNumberFormat="0" applyAlignment="0" applyProtection="0"/>
    <xf numFmtId="0" fontId="181" fillId="11" borderId="17" applyNumberFormat="0" applyAlignment="0" applyProtection="0"/>
    <xf numFmtId="0" fontId="181" fillId="11" borderId="17" applyNumberFormat="0" applyAlignment="0" applyProtection="0"/>
    <xf numFmtId="0" fontId="181" fillId="11" borderId="17" applyNumberFormat="0" applyAlignment="0" applyProtection="0"/>
    <xf numFmtId="0" fontId="181" fillId="11" borderId="17" applyNumberFormat="0" applyAlignment="0" applyProtection="0"/>
    <xf numFmtId="0" fontId="149" fillId="0" borderId="31" applyNumberFormat="0" applyFill="0" applyAlignment="0" applyProtection="0"/>
    <xf numFmtId="0" fontId="182" fillId="0" borderId="19" applyNumberFormat="0" applyFill="0" applyAlignment="0" applyProtection="0"/>
    <xf numFmtId="0" fontId="182" fillId="0" borderId="19" applyNumberFormat="0" applyFill="0" applyAlignment="0" applyProtection="0"/>
    <xf numFmtId="38" fontId="17" fillId="0" borderId="0"/>
    <xf numFmtId="38" fontId="118" fillId="1" borderId="12"/>
    <xf numFmtId="183" fontId="16" fillId="0" borderId="0" applyFont="0" applyFill="0" applyBorder="0" applyAlignment="0" applyProtection="0"/>
    <xf numFmtId="0" fontId="150" fillId="59" borderId="0" applyNumberFormat="0" applyBorder="0" applyAlignment="0" applyProtection="0"/>
    <xf numFmtId="0" fontId="183" fillId="10" borderId="0" applyNumberFormat="0" applyBorder="0" applyAlignment="0" applyProtection="0"/>
    <xf numFmtId="0" fontId="183" fillId="10" borderId="0" applyNumberFormat="0" applyBorder="0" applyAlignment="0" applyProtection="0"/>
    <xf numFmtId="37" fontId="151" fillId="0" borderId="2"/>
    <xf numFmtId="193" fontId="1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3" fillId="0" borderId="0"/>
    <xf numFmtId="0" fontId="8" fillId="0" borderId="0"/>
    <xf numFmtId="0" fontId="8" fillId="0" borderId="0"/>
    <xf numFmtId="0" fontId="16" fillId="0" borderId="0"/>
    <xf numFmtId="0" fontId="184" fillId="0" borderId="0"/>
    <xf numFmtId="0" fontId="8" fillId="0" borderId="0"/>
    <xf numFmtId="0" fontId="68" fillId="0" borderId="0"/>
    <xf numFmtId="0" fontId="16" fillId="0" borderId="0"/>
    <xf numFmtId="0" fontId="44" fillId="0" borderId="0"/>
    <xf numFmtId="0" fontId="68" fillId="0" borderId="0"/>
    <xf numFmtId="0" fontId="68" fillId="0" borderId="0"/>
    <xf numFmtId="0" fontId="6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113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14" fillId="0" borderId="0"/>
    <xf numFmtId="0" fontId="16" fillId="0" borderId="0"/>
    <xf numFmtId="0" fontId="16" fillId="0" borderId="0"/>
    <xf numFmtId="0" fontId="111" fillId="0" borderId="0"/>
    <xf numFmtId="0" fontId="16" fillId="0" borderId="0"/>
    <xf numFmtId="0" fontId="7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1" fillId="60" borderId="32" applyNumberFormat="0" applyFont="0" applyAlignment="0" applyProtection="0"/>
    <xf numFmtId="0" fontId="153" fillId="57" borderId="33" applyNumberFormat="0" applyAlignment="0" applyProtection="0"/>
    <xf numFmtId="0" fontId="185" fillId="12" borderId="18" applyNumberFormat="0" applyAlignment="0" applyProtection="0"/>
    <xf numFmtId="0" fontId="185" fillId="12" borderId="18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8" fillId="0" borderId="0"/>
    <xf numFmtId="194" fontId="117" fillId="4" borderId="0"/>
    <xf numFmtId="0" fontId="154" fillId="4" borderId="0">
      <alignment horizontal="left" indent="7"/>
    </xf>
    <xf numFmtId="0" fontId="117" fillId="4" borderId="0">
      <alignment horizontal="left"/>
    </xf>
    <xf numFmtId="194" fontId="117" fillId="0" borderId="25" applyFill="0"/>
    <xf numFmtId="0" fontId="117" fillId="0" borderId="0" applyNumberFormat="0" applyAlignment="0">
      <alignment horizontal="right"/>
    </xf>
    <xf numFmtId="0" fontId="155" fillId="61" borderId="0"/>
    <xf numFmtId="0" fontId="117" fillId="0" borderId="0" applyFill="0"/>
    <xf numFmtId="194" fontId="117" fillId="0" borderId="1" applyFill="0"/>
    <xf numFmtId="0" fontId="16" fillId="62" borderId="0" applyNumberFormat="0" applyFont="0" applyBorder="0" applyAlignment="0"/>
    <xf numFmtId="0" fontId="156" fillId="63" borderId="0">
      <alignment horizontal="left" indent="2"/>
    </xf>
    <xf numFmtId="0" fontId="157" fillId="0" borderId="0" applyFill="0">
      <alignment horizontal="left" indent="2"/>
    </xf>
    <xf numFmtId="194" fontId="117" fillId="0" borderId="0" applyFill="0"/>
    <xf numFmtId="0" fontId="16" fillId="64" borderId="0" applyNumberFormat="0" applyFont="0" applyBorder="0" applyAlignment="0"/>
    <xf numFmtId="0" fontId="158" fillId="64" borderId="0">
      <alignment horizontal="left" indent="4"/>
    </xf>
    <xf numFmtId="0" fontId="159" fillId="64" borderId="0">
      <alignment horizontal="left" indent="4"/>
    </xf>
    <xf numFmtId="194" fontId="134" fillId="0" borderId="0" applyFill="0"/>
    <xf numFmtId="0" fontId="16" fillId="4" borderId="0" applyNumberFormat="0" applyFont="0" applyBorder="0" applyAlignment="0"/>
    <xf numFmtId="0" fontId="160" fillId="0" borderId="0">
      <alignment horizontal="left" indent="6"/>
    </xf>
    <xf numFmtId="0" fontId="161" fillId="0" borderId="0" applyFill="0">
      <alignment horizontal="left" indent="6"/>
    </xf>
    <xf numFmtId="194" fontId="16" fillId="0" borderId="0" applyFill="0"/>
    <xf numFmtId="0" fontId="16" fillId="4" borderId="0" applyNumberFormat="0" applyFont="0" applyBorder="0" applyAlignment="0"/>
    <xf numFmtId="0" fontId="160" fillId="4" borderId="0">
      <alignment horizontal="left" indent="7"/>
    </xf>
    <xf numFmtId="195" fontId="162" fillId="0" borderId="0" applyFill="0">
      <alignment horizontal="left" indent="7"/>
    </xf>
    <xf numFmtId="194" fontId="137" fillId="0" borderId="0" applyFill="0"/>
    <xf numFmtId="0" fontId="16" fillId="4" borderId="0" applyNumberFormat="0" applyFont="0" applyBorder="0" applyAlignment="0"/>
    <xf numFmtId="0" fontId="163" fillId="0" borderId="0">
      <alignment horizontal="left" indent="8"/>
    </xf>
    <xf numFmtId="0" fontId="137" fillId="0" borderId="0" applyFill="0">
      <alignment horizontal="left" indent="8"/>
    </xf>
    <xf numFmtId="194" fontId="137" fillId="4" borderId="0"/>
    <xf numFmtId="0" fontId="16" fillId="4" borderId="0" applyNumberFormat="0" applyFont="0" applyBorder="0" applyAlignment="0"/>
    <xf numFmtId="0" fontId="163" fillId="0" borderId="0" applyFill="0">
      <alignment horizontal="left" indent="9"/>
    </xf>
    <xf numFmtId="0" fontId="137" fillId="0" borderId="0" applyFill="0">
      <alignment horizontal="left" indent="9"/>
    </xf>
    <xf numFmtId="4" fontId="164" fillId="65" borderId="0" applyNumberFormat="0" applyProtection="0">
      <alignment horizontal="left" vertical="center" wrapText="1" indent="1"/>
    </xf>
    <xf numFmtId="4" fontId="119" fillId="66" borderId="34" applyNumberFormat="0" applyProtection="0">
      <alignment horizontal="left" vertical="center" indent="1"/>
    </xf>
    <xf numFmtId="4" fontId="12" fillId="67" borderId="0" applyNumberFormat="0" applyProtection="0">
      <alignment horizontal="left" vertical="center" indent="1"/>
    </xf>
    <xf numFmtId="4" fontId="12" fillId="68" borderId="0" applyNumberFormat="0" applyProtection="0">
      <alignment horizontal="left" vertical="center" indent="1"/>
    </xf>
    <xf numFmtId="4" fontId="165" fillId="64" borderId="35" applyNumberFormat="0" applyProtection="0">
      <alignment horizontal="right" vertical="center"/>
    </xf>
    <xf numFmtId="4" fontId="166" fillId="64" borderId="35" applyNumberFormat="0" applyProtection="0">
      <alignment horizontal="right" vertical="center"/>
    </xf>
    <xf numFmtId="4" fontId="164" fillId="45" borderId="35" applyNumberFormat="0" applyProtection="0">
      <alignment horizontal="left" vertical="center" wrapText="1" indent="1"/>
    </xf>
    <xf numFmtId="0" fontId="167" fillId="68" borderId="35" applyNumberFormat="0" applyProtection="0">
      <alignment horizontal="left" vertical="top" indent="1"/>
    </xf>
    <xf numFmtId="4" fontId="168" fillId="0" borderId="0" applyNumberFormat="0" applyProtection="0">
      <alignment horizontal="left" vertical="center" indent="1"/>
    </xf>
    <xf numFmtId="4" fontId="169" fillId="64" borderId="35" applyNumberFormat="0" applyProtection="0">
      <alignment horizontal="right" vertical="center"/>
    </xf>
    <xf numFmtId="0" fontId="120" fillId="0" borderId="0"/>
    <xf numFmtId="38" fontId="17" fillId="0" borderId="1"/>
    <xf numFmtId="0" fontId="170" fillId="0" borderId="0"/>
    <xf numFmtId="0" fontId="171" fillId="0" borderId="0" applyNumberFormat="0" applyFill="0" applyBorder="0" applyAlignment="0" applyProtection="0"/>
    <xf numFmtId="0" fontId="172" fillId="0" borderId="36" applyNumberFormat="0" applyFill="0" applyAlignment="0" applyProtection="0"/>
    <xf numFmtId="0" fontId="186" fillId="0" borderId="22" applyNumberFormat="0" applyFill="0" applyAlignment="0" applyProtection="0"/>
    <xf numFmtId="0" fontId="186" fillId="0" borderId="22" applyNumberFormat="0" applyFill="0" applyAlignment="0" applyProtection="0"/>
    <xf numFmtId="0" fontId="173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0" fontId="16" fillId="0" borderId="0"/>
    <xf numFmtId="0" fontId="13" fillId="0" borderId="0"/>
    <xf numFmtId="0" fontId="16" fillId="0" borderId="0"/>
    <xf numFmtId="0" fontId="174" fillId="0" borderId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68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21" applyNumberFormat="0" applyFont="0" applyAlignment="0" applyProtection="0"/>
    <xf numFmtId="0" fontId="4" fillId="26" borderId="0" applyNumberFormat="0" applyBorder="0" applyAlignment="0" applyProtection="0"/>
    <xf numFmtId="0" fontId="4" fillId="34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167" fontId="16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29" borderId="0" applyNumberFormat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68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33" borderId="0" applyNumberFormat="0" applyBorder="0" applyAlignment="0" applyProtection="0"/>
    <xf numFmtId="0" fontId="4" fillId="25" borderId="0" applyNumberFormat="0" applyBorder="0" applyAlignment="0" applyProtection="0"/>
    <xf numFmtId="167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14" borderId="21" applyNumberFormat="0" applyFont="0" applyAlignment="0" applyProtection="0"/>
    <xf numFmtId="0" fontId="4" fillId="17" borderId="0" applyNumberFormat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70" fillId="0" borderId="0" applyFont="0" applyFill="0" applyBorder="0" applyAlignment="0" applyProtection="0"/>
    <xf numFmtId="0" fontId="4" fillId="0" borderId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63" fillId="0" borderId="0" applyFont="0" applyFill="0" applyBorder="0" applyAlignment="0" applyProtection="0"/>
    <xf numFmtId="0" fontId="1" fillId="0" borderId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0" fillId="0" borderId="0" applyFont="0" applyFill="0" applyBorder="0" applyAlignment="0" applyProtection="0"/>
  </cellStyleXfs>
  <cellXfs count="225">
    <xf numFmtId="0" fontId="0" fillId="0" borderId="0" xfId="0"/>
    <xf numFmtId="0" fontId="37" fillId="0" borderId="0" xfId="118" applyFont="1" applyFill="1" applyAlignment="1">
      <alignment vertical="center"/>
    </xf>
    <xf numFmtId="0" fontId="37" fillId="0" borderId="0" xfId="118" applyFont="1" applyFill="1" applyAlignment="1">
      <alignment horizontal="center" vertical="center"/>
    </xf>
    <xf numFmtId="169" fontId="37" fillId="0" borderId="0" xfId="118" applyNumberFormat="1" applyFont="1" applyFill="1" applyAlignment="1">
      <alignment horizontal="right" vertical="center"/>
    </xf>
    <xf numFmtId="168" fontId="37" fillId="0" borderId="12" xfId="118" applyNumberFormat="1" applyFont="1" applyFill="1" applyBorder="1" applyAlignment="1">
      <alignment vertical="center"/>
    </xf>
    <xf numFmtId="0" fontId="37" fillId="0" borderId="12" xfId="118" applyFont="1" applyFill="1" applyBorder="1" applyAlignment="1">
      <alignment vertical="center"/>
    </xf>
    <xf numFmtId="0" fontId="37" fillId="0" borderId="12" xfId="118" applyFont="1" applyFill="1" applyBorder="1" applyAlignment="1">
      <alignment horizontal="center" vertical="center"/>
    </xf>
    <xf numFmtId="168" fontId="37" fillId="0" borderId="0" xfId="118" applyNumberFormat="1" applyFont="1" applyFill="1" applyBorder="1" applyAlignment="1">
      <alignment vertical="center"/>
    </xf>
    <xf numFmtId="0" fontId="37" fillId="0" borderId="0" xfId="118" applyFont="1" applyFill="1" applyBorder="1" applyAlignment="1">
      <alignment vertical="center"/>
    </xf>
    <xf numFmtId="0" fontId="37" fillId="0" borderId="0" xfId="118" applyFont="1" applyFill="1" applyBorder="1" applyAlignment="1">
      <alignment horizontal="center" vertical="center"/>
    </xf>
    <xf numFmtId="169" fontId="37" fillId="0" borderId="0" xfId="118" applyNumberFormat="1" applyFont="1" applyFill="1" applyBorder="1" applyAlignment="1">
      <alignment horizontal="right" vertical="center"/>
    </xf>
    <xf numFmtId="0" fontId="37" fillId="0" borderId="0" xfId="66" applyFont="1" applyFill="1" applyBorder="1" applyAlignment="1">
      <alignment horizontal="right" vertical="center"/>
    </xf>
    <xf numFmtId="0" fontId="37" fillId="0" borderId="12" xfId="66" applyFont="1" applyFill="1" applyBorder="1" applyAlignment="1">
      <alignment horizontal="center" vertical="center"/>
    </xf>
    <xf numFmtId="0" fontId="37" fillId="0" borderId="12" xfId="118" applyFont="1" applyFill="1" applyBorder="1" applyAlignment="1">
      <alignment horizontal="right" vertical="center"/>
    </xf>
    <xf numFmtId="0" fontId="37" fillId="0" borderId="0" xfId="118" applyFont="1" applyFill="1" applyBorder="1" applyAlignment="1">
      <alignment horizontal="right" vertical="center"/>
    </xf>
    <xf numFmtId="168" fontId="37" fillId="0" borderId="0" xfId="118" applyNumberFormat="1" applyFont="1" applyFill="1" applyAlignment="1">
      <alignment vertical="center"/>
    </xf>
    <xf numFmtId="0" fontId="45" fillId="0" borderId="0" xfId="118" applyFont="1" applyFill="1" applyBorder="1" applyAlignment="1">
      <alignment vertical="center"/>
    </xf>
    <xf numFmtId="0" fontId="45" fillId="0" borderId="0" xfId="118" applyFont="1" applyFill="1" applyBorder="1" applyAlignment="1">
      <alignment horizontal="center" vertical="center"/>
    </xf>
    <xf numFmtId="169" fontId="45" fillId="0" borderId="0" xfId="118" applyNumberFormat="1" applyFont="1" applyFill="1" applyBorder="1" applyAlignment="1">
      <alignment horizontal="right" vertical="center"/>
    </xf>
    <xf numFmtId="0" fontId="45" fillId="0" borderId="0" xfId="118" quotePrefix="1" applyFont="1" applyFill="1" applyBorder="1" applyAlignment="1">
      <alignment vertical="center"/>
    </xf>
    <xf numFmtId="0" fontId="45" fillId="0" borderId="0" xfId="66" applyFont="1" applyFill="1" applyAlignment="1">
      <alignment vertical="center"/>
    </xf>
    <xf numFmtId="169" fontId="45" fillId="0" borderId="0" xfId="118" applyNumberFormat="1" applyFont="1" applyFill="1" applyBorder="1" applyAlignment="1">
      <alignment vertical="center"/>
    </xf>
    <xf numFmtId="0" fontId="37" fillId="0" borderId="0" xfId="118" applyFont="1" applyFill="1" applyAlignment="1">
      <alignment horizontal="left" vertical="center"/>
    </xf>
    <xf numFmtId="169" fontId="45" fillId="0" borderId="0" xfId="118" applyNumberFormat="1" applyFont="1" applyFill="1" applyAlignment="1">
      <alignment horizontal="right" vertical="center"/>
    </xf>
    <xf numFmtId="3" fontId="45" fillId="0" borderId="0" xfId="0" applyNumberFormat="1" applyFont="1" applyFill="1" applyAlignment="1">
      <alignment horizontal="right" vertical="center" wrapText="1"/>
    </xf>
    <xf numFmtId="0" fontId="45" fillId="0" borderId="12" xfId="66" quotePrefix="1" applyFont="1" applyFill="1" applyBorder="1" applyAlignment="1">
      <alignment horizontal="left" vertical="center"/>
    </xf>
    <xf numFmtId="0" fontId="45" fillId="0" borderId="12" xfId="118" applyFont="1" applyFill="1" applyBorder="1" applyAlignment="1">
      <alignment vertical="center"/>
    </xf>
    <xf numFmtId="168" fontId="37" fillId="0" borderId="12" xfId="118" applyNumberFormat="1" applyFont="1" applyFill="1" applyBorder="1" applyAlignment="1">
      <alignment horizontal="left" vertical="center"/>
    </xf>
    <xf numFmtId="168" fontId="37" fillId="0" borderId="0" xfId="118" applyNumberFormat="1" applyFont="1" applyFill="1" applyBorder="1" applyAlignment="1">
      <alignment horizontal="left" vertical="center"/>
    </xf>
    <xf numFmtId="168" fontId="37" fillId="0" borderId="0" xfId="118" applyNumberFormat="1" applyFont="1" applyFill="1" applyAlignment="1">
      <alignment horizontal="left" vertical="center"/>
    </xf>
    <xf numFmtId="0" fontId="45" fillId="0" borderId="0" xfId="66" applyFont="1" applyFill="1" applyBorder="1" applyAlignment="1">
      <alignment vertical="center"/>
    </xf>
    <xf numFmtId="0" fontId="45" fillId="0" borderId="12" xfId="118" applyFont="1" applyFill="1" applyBorder="1" applyAlignment="1">
      <alignment horizontal="center" vertical="center"/>
    </xf>
    <xf numFmtId="169" fontId="45" fillId="0" borderId="0" xfId="119" applyNumberFormat="1" applyFont="1" applyFill="1" applyBorder="1" applyAlignment="1">
      <alignment horizontal="right" vertical="center"/>
    </xf>
    <xf numFmtId="169" fontId="45" fillId="0" borderId="0" xfId="119" applyNumberFormat="1" applyFont="1" applyFill="1" applyAlignment="1">
      <alignment horizontal="right" vertical="center"/>
    </xf>
    <xf numFmtId="169" fontId="45" fillId="0" borderId="0" xfId="119" applyNumberFormat="1" applyFont="1" applyFill="1" applyBorder="1" applyAlignment="1">
      <alignment vertical="center"/>
    </xf>
    <xf numFmtId="169" fontId="45" fillId="0" borderId="12" xfId="118" applyNumberFormat="1" applyFont="1" applyFill="1" applyBorder="1" applyAlignment="1">
      <alignment horizontal="right" vertical="center"/>
    </xf>
    <xf numFmtId="169" fontId="37" fillId="0" borderId="0" xfId="118" applyNumberFormat="1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45" fillId="0" borderId="0" xfId="129" applyFont="1" applyAlignment="1">
      <alignment vertical="center"/>
    </xf>
    <xf numFmtId="37" fontId="45" fillId="0" borderId="0" xfId="476" applyFont="1" applyAlignment="1">
      <alignment vertical="center"/>
    </xf>
    <xf numFmtId="37" fontId="45" fillId="0" borderId="0" xfId="476" applyFont="1" applyAlignment="1">
      <alignment horizontal="center" vertical="center"/>
    </xf>
    <xf numFmtId="0" fontId="45" fillId="0" borderId="0" xfId="1042" applyFont="1" applyAlignment="1">
      <alignment horizontal="left" vertical="center"/>
    </xf>
    <xf numFmtId="168" fontId="45" fillId="0" borderId="0" xfId="1066" applyNumberFormat="1" applyFont="1" applyAlignment="1">
      <alignment horizontal="left" vertical="center"/>
    </xf>
    <xf numFmtId="0" fontId="45" fillId="0" borderId="0" xfId="119" applyFont="1" applyAlignment="1">
      <alignment vertical="center"/>
    </xf>
    <xf numFmtId="168" fontId="45" fillId="0" borderId="0" xfId="119" applyNumberFormat="1" applyFont="1" applyAlignment="1">
      <alignment horizontal="left" vertical="center"/>
    </xf>
    <xf numFmtId="168" fontId="37" fillId="0" borderId="0" xfId="119" applyNumberFormat="1" applyFont="1" applyAlignment="1">
      <alignment horizontal="left" vertical="center"/>
    </xf>
    <xf numFmtId="168" fontId="45" fillId="0" borderId="0" xfId="126" applyNumberFormat="1" applyFont="1" applyAlignment="1">
      <alignment horizontal="left" vertical="center"/>
    </xf>
    <xf numFmtId="168" fontId="45" fillId="0" borderId="0" xfId="119" applyNumberFormat="1" applyFont="1" applyAlignment="1">
      <alignment vertical="center"/>
    </xf>
    <xf numFmtId="169" fontId="37" fillId="0" borderId="12" xfId="118" applyNumberFormat="1" applyFont="1" applyFill="1" applyBorder="1" applyAlignment="1">
      <alignment horizontal="right" vertical="center"/>
    </xf>
    <xf numFmtId="169" fontId="37" fillId="0" borderId="0" xfId="66" quotePrefix="1" applyNumberFormat="1" applyFont="1" applyFill="1" applyBorder="1" applyAlignment="1">
      <alignment horizontal="right" vertical="center"/>
    </xf>
    <xf numFmtId="3" fontId="45" fillId="0" borderId="0" xfId="0" applyNumberFormat="1" applyFont="1" applyFill="1" applyAlignment="1">
      <alignment vertical="center"/>
    </xf>
    <xf numFmtId="169" fontId="45" fillId="0" borderId="13" xfId="118" applyNumberFormat="1" applyFont="1" applyFill="1" applyBorder="1" applyAlignment="1">
      <alignment horizontal="right" vertical="center"/>
    </xf>
    <xf numFmtId="169" fontId="45" fillId="0" borderId="12" xfId="118" applyNumberFormat="1" applyFont="1" applyFill="1" applyBorder="1" applyAlignment="1">
      <alignment vertical="center"/>
    </xf>
    <xf numFmtId="169" fontId="45" fillId="0" borderId="0" xfId="118" applyNumberFormat="1" applyFont="1" applyFill="1" applyBorder="1" applyAlignment="1">
      <alignment horizontal="center" vertical="center"/>
    </xf>
    <xf numFmtId="37" fontId="45" fillId="0" borderId="0" xfId="476" applyFont="1" applyFill="1" applyAlignment="1">
      <alignment horizontal="center" vertical="center"/>
    </xf>
    <xf numFmtId="169" fontId="45" fillId="0" borderId="13" xfId="119" applyNumberFormat="1" applyFont="1" applyFill="1" applyBorder="1" applyAlignment="1">
      <alignment horizontal="right" vertical="center"/>
    </xf>
    <xf numFmtId="169" fontId="45" fillId="0" borderId="12" xfId="119" applyNumberFormat="1" applyFont="1" applyFill="1" applyBorder="1" applyAlignment="1">
      <alignment horizontal="right" vertical="center"/>
    </xf>
    <xf numFmtId="196" fontId="45" fillId="0" borderId="0" xfId="118" applyNumberFormat="1" applyFont="1" applyFill="1" applyAlignment="1">
      <alignment horizontal="right"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0" xfId="118" applyFont="1" applyFill="1" applyAlignment="1">
      <alignment vertical="center"/>
    </xf>
    <xf numFmtId="0" fontId="37" fillId="0" borderId="0" xfId="145" applyFont="1" applyAlignment="1">
      <alignment vertical="center"/>
    </xf>
    <xf numFmtId="0" fontId="45" fillId="0" borderId="0" xfId="145" applyFont="1" applyAlignment="1">
      <alignment vertical="center"/>
    </xf>
    <xf numFmtId="169" fontId="45" fillId="0" borderId="0" xfId="145" applyNumberFormat="1" applyFont="1" applyAlignment="1">
      <alignment vertical="center"/>
    </xf>
    <xf numFmtId="0" fontId="37" fillId="0" borderId="0" xfId="1042" applyFont="1" applyAlignment="1">
      <alignment horizontal="left" vertical="center"/>
    </xf>
    <xf numFmtId="0" fontId="45" fillId="0" borderId="0" xfId="145" applyFont="1" applyAlignment="1">
      <alignment horizontal="centerContinuous" vertical="center"/>
    </xf>
    <xf numFmtId="169" fontId="45" fillId="0" borderId="0" xfId="145" applyNumberFormat="1" applyFont="1" applyAlignment="1">
      <alignment horizontal="centerContinuous" vertical="center"/>
    </xf>
    <xf numFmtId="0" fontId="37" fillId="0" borderId="12" xfId="1042" applyFont="1" applyBorder="1" applyAlignment="1">
      <alignment horizontal="left" vertical="center"/>
    </xf>
    <xf numFmtId="0" fontId="45" fillId="0" borderId="12" xfId="145" applyFont="1" applyBorder="1" applyAlignment="1">
      <alignment horizontal="centerContinuous" vertical="center"/>
    </xf>
    <xf numFmtId="169" fontId="45" fillId="0" borderId="12" xfId="145" applyNumberFormat="1" applyFont="1" applyBorder="1" applyAlignment="1">
      <alignment horizontal="centerContinuous" vertical="center"/>
    </xf>
    <xf numFmtId="0" fontId="45" fillId="0" borderId="12" xfId="145" applyFont="1" applyBorder="1" applyAlignment="1">
      <alignment vertical="center"/>
    </xf>
    <xf numFmtId="0" fontId="45" fillId="0" borderId="0" xfId="145" applyFont="1" applyAlignment="1">
      <alignment horizontal="center" vertical="center"/>
    </xf>
    <xf numFmtId="170" fontId="45" fillId="0" borderId="0" xfId="127" applyNumberFormat="1" applyFont="1" applyFill="1" applyBorder="1" applyAlignment="1">
      <alignment horizontal="right" vertical="center"/>
    </xf>
    <xf numFmtId="169" fontId="45" fillId="0" borderId="0" xfId="127" applyNumberFormat="1" applyFont="1" applyFill="1" applyBorder="1" applyAlignment="1">
      <alignment horizontal="right" vertical="center"/>
    </xf>
    <xf numFmtId="169" fontId="45" fillId="0" borderId="0" xfId="145" applyNumberFormat="1" applyFont="1" applyAlignment="1">
      <alignment horizontal="right" vertical="center"/>
    </xf>
    <xf numFmtId="169" fontId="37" fillId="0" borderId="0" xfId="145" quotePrefix="1" applyNumberFormat="1" applyFont="1" applyAlignment="1">
      <alignment horizontal="right" vertical="center"/>
    </xf>
    <xf numFmtId="198" fontId="37" fillId="0" borderId="0" xfId="145" applyNumberFormat="1" applyFont="1" applyAlignment="1">
      <alignment horizontal="right" vertical="center"/>
    </xf>
    <xf numFmtId="198" fontId="45" fillId="0" borderId="0" xfId="145" applyNumberFormat="1" applyFont="1" applyAlignment="1">
      <alignment horizontal="right" vertical="center"/>
    </xf>
    <xf numFmtId="169" fontId="188" fillId="0" borderId="0" xfId="145" applyNumberFormat="1" applyFont="1" applyAlignment="1">
      <alignment horizontal="center" vertical="center"/>
    </xf>
    <xf numFmtId="0" fontId="188" fillId="0" borderId="0" xfId="145" applyFont="1" applyAlignment="1">
      <alignment horizontal="center" vertical="center"/>
    </xf>
    <xf numFmtId="169" fontId="37" fillId="0" borderId="12" xfId="1042" applyNumberFormat="1" applyFont="1" applyBorder="1" applyAlignment="1">
      <alignment horizontal="right" vertical="center"/>
    </xf>
    <xf numFmtId="0" fontId="37" fillId="0" borderId="0" xfId="1042" applyFont="1" applyAlignment="1">
      <alignment horizontal="right" vertical="center"/>
    </xf>
    <xf numFmtId="0" fontId="37" fillId="0" borderId="0" xfId="145" applyFont="1" applyAlignment="1">
      <alignment horizontal="left" vertical="center"/>
    </xf>
    <xf numFmtId="169" fontId="37" fillId="0" borderId="0" xfId="145" applyNumberFormat="1" applyFont="1" applyAlignment="1">
      <alignment horizontal="right" vertical="center"/>
    </xf>
    <xf numFmtId="197" fontId="45" fillId="0" borderId="0" xfId="127" applyNumberFormat="1" applyFont="1" applyFill="1" applyBorder="1" applyAlignment="1">
      <alignment horizontal="right" vertical="center"/>
    </xf>
    <xf numFmtId="197" fontId="45" fillId="0" borderId="0" xfId="145" applyNumberFormat="1" applyFont="1" applyAlignment="1">
      <alignment vertical="center"/>
    </xf>
    <xf numFmtId="196" fontId="45" fillId="0" borderId="0" xfId="127" applyNumberFormat="1" applyFont="1" applyFill="1" applyBorder="1" applyAlignment="1">
      <alignment vertical="center"/>
    </xf>
    <xf numFmtId="197" fontId="45" fillId="0" borderId="0" xfId="127" applyNumberFormat="1" applyFont="1" applyFill="1" applyAlignment="1">
      <alignment vertical="center"/>
    </xf>
    <xf numFmtId="197" fontId="45" fillId="0" borderId="12" xfId="127" applyNumberFormat="1" applyFont="1" applyFill="1" applyBorder="1" applyAlignment="1">
      <alignment horizontal="right" vertical="center"/>
    </xf>
    <xf numFmtId="169" fontId="45" fillId="0" borderId="12" xfId="127" applyNumberFormat="1" applyFont="1" applyFill="1" applyBorder="1" applyAlignment="1">
      <alignment horizontal="right" vertical="center"/>
    </xf>
    <xf numFmtId="197" fontId="45" fillId="0" borderId="12" xfId="145" applyNumberFormat="1" applyFont="1" applyBorder="1" applyAlignment="1">
      <alignment horizontal="right" vertical="center"/>
    </xf>
    <xf numFmtId="169" fontId="45" fillId="0" borderId="0" xfId="119" applyNumberFormat="1" applyFont="1" applyAlignment="1">
      <alignment horizontal="right" vertical="center"/>
    </xf>
    <xf numFmtId="169" fontId="45" fillId="0" borderId="12" xfId="119" applyNumberFormat="1" applyFont="1" applyBorder="1" applyAlignment="1">
      <alignment horizontal="right" vertical="center"/>
    </xf>
    <xf numFmtId="169" fontId="45" fillId="0" borderId="1" xfId="145" applyNumberFormat="1" applyFont="1" applyBorder="1" applyAlignment="1">
      <alignment horizontal="right" vertical="center"/>
    </xf>
    <xf numFmtId="168" fontId="45" fillId="0" borderId="0" xfId="145" applyNumberFormat="1" applyFont="1" applyAlignment="1">
      <alignment horizontal="right" vertical="center"/>
    </xf>
    <xf numFmtId="37" fontId="37" fillId="0" borderId="0" xfId="145" applyNumberFormat="1" applyFont="1" applyAlignment="1">
      <alignment horizontal="left" vertical="center"/>
    </xf>
    <xf numFmtId="197" fontId="45" fillId="0" borderId="0" xfId="119" applyNumberFormat="1" applyFont="1" applyAlignment="1">
      <alignment vertical="center"/>
    </xf>
    <xf numFmtId="169" fontId="45" fillId="0" borderId="0" xfId="119" applyNumberFormat="1" applyFont="1" applyAlignment="1">
      <alignment vertical="center"/>
    </xf>
    <xf numFmtId="37" fontId="37" fillId="0" borderId="0" xfId="145" applyNumberFormat="1" applyFont="1" applyAlignment="1">
      <alignment vertical="center"/>
    </xf>
    <xf numFmtId="37" fontId="45" fillId="0" borderId="0" xfId="145" applyNumberFormat="1" applyFont="1" applyAlignment="1">
      <alignment vertical="center"/>
    </xf>
    <xf numFmtId="169" fontId="45" fillId="0" borderId="12" xfId="145" applyNumberFormat="1" applyFont="1" applyBorder="1" applyAlignment="1">
      <alignment horizontal="right" vertical="center"/>
    </xf>
    <xf numFmtId="169" fontId="45" fillId="0" borderId="12" xfId="119" applyNumberFormat="1" applyFont="1" applyBorder="1" applyAlignment="1">
      <alignment vertical="center"/>
    </xf>
    <xf numFmtId="169" fontId="45" fillId="0" borderId="13" xfId="127" applyNumberFormat="1" applyFont="1" applyFill="1" applyBorder="1" applyAlignment="1">
      <alignment horizontal="right" vertical="center"/>
    </xf>
    <xf numFmtId="38" fontId="45" fillId="0" borderId="0" xfId="119" applyNumberFormat="1" applyFont="1" applyAlignment="1">
      <alignment vertical="center"/>
    </xf>
    <xf numFmtId="197" fontId="45" fillId="0" borderId="12" xfId="145" applyNumberFormat="1" applyFont="1" applyBorder="1" applyAlignment="1">
      <alignment vertical="center"/>
    </xf>
    <xf numFmtId="169" fontId="45" fillId="0" borderId="0" xfId="145" applyNumberFormat="1" applyFont="1" applyAlignment="1">
      <alignment horizontal="center" vertical="center"/>
    </xf>
    <xf numFmtId="169" fontId="45" fillId="0" borderId="13" xfId="145" applyNumberFormat="1" applyFont="1" applyBorder="1" applyAlignment="1">
      <alignment vertical="center"/>
    </xf>
    <xf numFmtId="197" fontId="45" fillId="0" borderId="12" xfId="119" applyNumberFormat="1" applyFont="1" applyBorder="1" applyAlignment="1">
      <alignment vertical="center"/>
    </xf>
    <xf numFmtId="170" fontId="45" fillId="0" borderId="13" xfId="127" applyNumberFormat="1" applyFont="1" applyFill="1" applyBorder="1" applyAlignment="1">
      <alignment horizontal="right" vertical="center"/>
    </xf>
    <xf numFmtId="170" fontId="45" fillId="0" borderId="0" xfId="145" applyNumberFormat="1" applyFont="1" applyAlignment="1">
      <alignment vertical="center"/>
    </xf>
    <xf numFmtId="37" fontId="45" fillId="0" borderId="12" xfId="145" applyNumberFormat="1" applyFont="1" applyBorder="1" applyAlignment="1">
      <alignment vertical="center"/>
    </xf>
    <xf numFmtId="169" fontId="45" fillId="0" borderId="0" xfId="127" applyNumberFormat="1" applyFont="1" applyFill="1" applyAlignment="1">
      <alignment horizontal="right" vertical="center"/>
    </xf>
    <xf numFmtId="0" fontId="37" fillId="0" borderId="0" xfId="145" applyFont="1"/>
    <xf numFmtId="0" fontId="45" fillId="0" borderId="0" xfId="145" applyFont="1" applyAlignment="1">
      <alignment vertical="top"/>
    </xf>
    <xf numFmtId="169" fontId="45" fillId="0" borderId="0" xfId="145" applyNumberFormat="1" applyFont="1" applyAlignment="1">
      <alignment horizontal="center" vertical="top"/>
    </xf>
    <xf numFmtId="168" fontId="45" fillId="0" borderId="0" xfId="145" applyNumberFormat="1" applyFont="1" applyAlignment="1">
      <alignment horizontal="center" vertical="top"/>
    </xf>
    <xf numFmtId="169" fontId="45" fillId="0" borderId="0" xfId="145" applyNumberFormat="1" applyFont="1" applyAlignment="1">
      <alignment horizontal="right" vertical="top"/>
    </xf>
    <xf numFmtId="181" fontId="45" fillId="0" borderId="0" xfId="148" applyNumberFormat="1" applyFont="1" applyFill="1" applyBorder="1" applyAlignment="1">
      <alignment vertical="top"/>
    </xf>
    <xf numFmtId="0" fontId="37" fillId="0" borderId="0" xfId="145" applyFont="1" applyAlignment="1">
      <alignment vertical="top"/>
    </xf>
    <xf numFmtId="169" fontId="37" fillId="0" borderId="0" xfId="145" applyNumberFormat="1" applyFont="1" applyAlignment="1">
      <alignment horizontal="center" vertical="top"/>
    </xf>
    <xf numFmtId="168" fontId="37" fillId="0" borderId="0" xfId="145" applyNumberFormat="1" applyFont="1" applyAlignment="1">
      <alignment horizontal="center" vertical="top"/>
    </xf>
    <xf numFmtId="169" fontId="37" fillId="0" borderId="0" xfId="145" applyNumberFormat="1" applyFont="1" applyAlignment="1">
      <alignment horizontal="right" vertical="top"/>
    </xf>
    <xf numFmtId="181" fontId="37" fillId="0" borderId="0" xfId="148" applyNumberFormat="1" applyFont="1" applyFill="1" applyBorder="1" applyAlignment="1">
      <alignment vertical="top"/>
    </xf>
    <xf numFmtId="0" fontId="37" fillId="0" borderId="12" xfId="145" applyFont="1" applyBorder="1" applyAlignment="1">
      <alignment vertical="top"/>
    </xf>
    <xf numFmtId="169" fontId="37" fillId="0" borderId="12" xfId="145" applyNumberFormat="1" applyFont="1" applyBorder="1" applyAlignment="1">
      <alignment horizontal="center" vertical="top"/>
    </xf>
    <xf numFmtId="168" fontId="37" fillId="0" borderId="12" xfId="145" applyNumberFormat="1" applyFont="1" applyBorder="1" applyAlignment="1">
      <alignment horizontal="center" vertical="top"/>
    </xf>
    <xf numFmtId="168" fontId="37" fillId="0" borderId="12" xfId="145" applyNumberFormat="1" applyFont="1" applyBorder="1" applyAlignment="1">
      <alignment horizontal="right" vertical="top"/>
    </xf>
    <xf numFmtId="169" fontId="37" fillId="0" borderId="12" xfId="145" applyNumberFormat="1" applyFont="1" applyBorder="1" applyAlignment="1">
      <alignment horizontal="right" vertical="top"/>
    </xf>
    <xf numFmtId="181" fontId="37" fillId="0" borderId="12" xfId="148" applyNumberFormat="1" applyFont="1" applyFill="1" applyBorder="1" applyAlignment="1">
      <alignment vertical="top"/>
    </xf>
    <xf numFmtId="168" fontId="37" fillId="0" borderId="0" xfId="145" applyNumberFormat="1" applyFont="1" applyAlignment="1">
      <alignment horizontal="right" vertical="top"/>
    </xf>
    <xf numFmtId="0" fontId="37" fillId="0" borderId="0" xfId="1063" applyFont="1" applyAlignment="1">
      <alignment vertical="top"/>
    </xf>
    <xf numFmtId="169" fontId="37" fillId="0" borderId="0" xfId="1063" applyNumberFormat="1" applyFont="1" applyAlignment="1">
      <alignment horizontal="center" vertical="top"/>
    </xf>
    <xf numFmtId="169" fontId="37" fillId="0" borderId="0" xfId="1063" applyNumberFormat="1" applyFont="1" applyAlignment="1">
      <alignment horizontal="right" vertical="top"/>
    </xf>
    <xf numFmtId="0" fontId="37" fillId="0" borderId="12" xfId="145" applyFont="1" applyBorder="1" applyAlignment="1">
      <alignment horizontal="right" vertical="top"/>
    </xf>
    <xf numFmtId="169" fontId="37" fillId="0" borderId="0" xfId="1063" applyNumberFormat="1" applyFont="1" applyAlignment="1">
      <alignment horizontal="right" vertical="center"/>
    </xf>
    <xf numFmtId="168" fontId="37" fillId="0" borderId="0" xfId="1063" applyNumberFormat="1" applyFont="1" applyAlignment="1">
      <alignment horizontal="center" vertical="top"/>
    </xf>
    <xf numFmtId="168" fontId="37" fillId="0" borderId="0" xfId="1063" applyNumberFormat="1" applyFont="1" applyAlignment="1">
      <alignment horizontal="right" vertical="top"/>
    </xf>
    <xf numFmtId="0" fontId="45" fillId="0" borderId="0" xfId="1063" applyFont="1" applyAlignment="1">
      <alignment vertical="top"/>
    </xf>
    <xf numFmtId="0" fontId="37" fillId="0" borderId="12" xfId="1063" applyFont="1" applyBorder="1" applyAlignment="1">
      <alignment horizontal="right" vertical="center"/>
    </xf>
    <xf numFmtId="0" fontId="37" fillId="0" borderId="0" xfId="1063" applyFont="1" applyAlignment="1">
      <alignment horizontal="center" vertical="top"/>
    </xf>
    <xf numFmtId="0" fontId="37" fillId="0" borderId="0" xfId="1063" applyFont="1" applyAlignment="1">
      <alignment vertical="center"/>
    </xf>
    <xf numFmtId="0" fontId="45" fillId="0" borderId="0" xfId="1063" applyFont="1" applyAlignment="1">
      <alignment horizontal="center" vertical="top"/>
    </xf>
    <xf numFmtId="169" fontId="45" fillId="0" borderId="0" xfId="1063" applyNumberFormat="1" applyFont="1" applyAlignment="1">
      <alignment horizontal="right" vertical="center"/>
    </xf>
    <xf numFmtId="0" fontId="45" fillId="0" borderId="0" xfId="1063" applyFont="1" applyAlignment="1">
      <alignment vertical="center"/>
    </xf>
    <xf numFmtId="168" fontId="45" fillId="0" borderId="0" xfId="476" applyNumberFormat="1" applyFont="1" applyAlignment="1">
      <alignment horizontal="right" vertical="center"/>
    </xf>
    <xf numFmtId="169" fontId="45" fillId="0" borderId="12" xfId="476" applyNumberFormat="1" applyFont="1" applyBorder="1" applyAlignment="1">
      <alignment horizontal="right" vertical="center"/>
    </xf>
    <xf numFmtId="169" fontId="45" fillId="0" borderId="12" xfId="1063" applyNumberFormat="1" applyFont="1" applyBorder="1" applyAlignment="1">
      <alignment horizontal="right" vertical="center"/>
    </xf>
    <xf numFmtId="37" fontId="37" fillId="0" borderId="0" xfId="476" applyFont="1" applyAlignment="1">
      <alignment vertical="center"/>
    </xf>
    <xf numFmtId="169" fontId="45" fillId="0" borderId="13" xfId="1063" applyNumberFormat="1" applyFont="1" applyBorder="1" applyAlignment="1">
      <alignment horizontal="right" vertical="top"/>
    </xf>
    <xf numFmtId="169" fontId="45" fillId="0" borderId="0" xfId="1063" applyNumberFormat="1" applyFont="1" applyAlignment="1">
      <alignment horizontal="right" vertical="top"/>
    </xf>
    <xf numFmtId="15" fontId="37" fillId="0" borderId="0" xfId="145" quotePrefix="1" applyNumberFormat="1" applyFont="1" applyAlignment="1">
      <alignment vertical="center"/>
    </xf>
    <xf numFmtId="169" fontId="45" fillId="0" borderId="0" xfId="128" applyNumberFormat="1" applyFont="1" applyAlignment="1">
      <alignment horizontal="right" vertical="top"/>
    </xf>
    <xf numFmtId="168" fontId="45" fillId="0" borderId="12" xfId="145" applyNumberFormat="1" applyFont="1" applyBorder="1" applyAlignment="1">
      <alignment horizontal="right" vertical="center"/>
    </xf>
    <xf numFmtId="168" fontId="45" fillId="0" borderId="12" xfId="145" applyNumberFormat="1" applyFont="1" applyBorder="1" applyAlignment="1">
      <alignment horizontal="center" vertical="center"/>
    </xf>
    <xf numFmtId="0" fontId="37" fillId="0" borderId="0" xfId="1042" applyFont="1" applyAlignment="1">
      <alignment vertical="center"/>
    </xf>
    <xf numFmtId="0" fontId="37" fillId="0" borderId="12" xfId="1042" applyFont="1" applyBorder="1" applyAlignment="1">
      <alignment vertical="center"/>
    </xf>
    <xf numFmtId="169" fontId="37" fillId="0" borderId="0" xfId="145" applyNumberFormat="1" applyFont="1" applyAlignment="1">
      <alignment horizontal="centerContinuous" vertical="center"/>
    </xf>
    <xf numFmtId="0" fontId="37" fillId="0" borderId="0" xfId="145" applyFont="1" applyAlignment="1">
      <alignment horizontal="right" vertical="center"/>
    </xf>
    <xf numFmtId="169" fontId="37" fillId="0" borderId="0" xfId="145" applyNumberFormat="1" applyFont="1" applyAlignment="1">
      <alignment vertical="center"/>
    </xf>
    <xf numFmtId="169" fontId="37" fillId="0" borderId="0" xfId="1042" applyNumberFormat="1" applyFont="1" applyAlignment="1">
      <alignment horizontal="right" vertical="center"/>
    </xf>
    <xf numFmtId="169" fontId="37" fillId="0" borderId="12" xfId="145" applyNumberFormat="1" applyFont="1" applyBorder="1" applyAlignment="1">
      <alignment horizontal="right" vertical="center"/>
    </xf>
    <xf numFmtId="168" fontId="45" fillId="0" borderId="0" xfId="127" applyNumberFormat="1" applyFont="1" applyFill="1" applyBorder="1" applyAlignment="1">
      <alignment horizontal="right" vertical="center"/>
    </xf>
    <xf numFmtId="169" fontId="45" fillId="0" borderId="0" xfId="476" applyNumberFormat="1" applyFont="1" applyAlignment="1">
      <alignment horizontal="right" vertical="center"/>
    </xf>
    <xf numFmtId="37" fontId="37" fillId="0" borderId="12" xfId="1042" applyNumberFormat="1" applyFont="1" applyBorder="1" applyAlignment="1">
      <alignment horizontal="left" vertical="center"/>
    </xf>
    <xf numFmtId="0" fontId="37" fillId="0" borderId="12" xfId="145" applyFont="1" applyBorder="1" applyAlignment="1">
      <alignment horizontal="left" vertical="center"/>
    </xf>
    <xf numFmtId="0" fontId="45" fillId="0" borderId="12" xfId="145" applyFont="1" applyBorder="1" applyAlignment="1">
      <alignment horizontal="center" vertical="center"/>
    </xf>
    <xf numFmtId="37" fontId="37" fillId="0" borderId="0" xfId="1042" applyNumberFormat="1" applyFont="1" applyAlignment="1">
      <alignment horizontal="left" vertical="center"/>
    </xf>
    <xf numFmtId="168" fontId="37" fillId="0" borderId="0" xfId="145" applyNumberFormat="1" applyFont="1" applyAlignment="1">
      <alignment horizontal="center" vertical="center"/>
    </xf>
    <xf numFmtId="0" fontId="45" fillId="0" borderId="0" xfId="1066" applyFont="1" applyAlignment="1">
      <alignment vertical="center"/>
    </xf>
    <xf numFmtId="0" fontId="45" fillId="0" borderId="0" xfId="1066" quotePrefix="1" applyFont="1" applyAlignment="1">
      <alignment vertical="center"/>
    </xf>
    <xf numFmtId="168" fontId="45" fillId="0" borderId="0" xfId="1066" quotePrefix="1" applyNumberFormat="1" applyFont="1" applyAlignment="1">
      <alignment horizontal="left" vertical="center"/>
    </xf>
    <xf numFmtId="169" fontId="45" fillId="0" borderId="0" xfId="119" applyNumberFormat="1" applyFont="1" applyAlignment="1">
      <alignment horizontal="right" vertical="center" wrapText="1"/>
    </xf>
    <xf numFmtId="0" fontId="189" fillId="0" borderId="0" xfId="145" applyFont="1" applyAlignment="1">
      <alignment vertical="center"/>
    </xf>
    <xf numFmtId="169" fontId="45" fillId="0" borderId="0" xfId="127" quotePrefix="1" applyNumberFormat="1" applyFont="1" applyFill="1" applyBorder="1" applyAlignment="1">
      <alignment horizontal="right" vertical="center"/>
    </xf>
    <xf numFmtId="169" fontId="45" fillId="0" borderId="12" xfId="127" quotePrefix="1" applyNumberFormat="1" applyFont="1" applyFill="1" applyBorder="1" applyAlignment="1">
      <alignment horizontal="right" vertical="center"/>
    </xf>
    <xf numFmtId="0" fontId="45" fillId="0" borderId="0" xfId="1042" applyFont="1" applyAlignment="1">
      <alignment vertical="center"/>
    </xf>
    <xf numFmtId="169" fontId="45" fillId="0" borderId="0" xfId="127" applyNumberFormat="1" applyFont="1" applyFill="1" applyBorder="1" applyAlignment="1">
      <alignment vertical="center"/>
    </xf>
    <xf numFmtId="0" fontId="45" fillId="0" borderId="0" xfId="119" applyFont="1" applyAlignment="1">
      <alignment horizontal="left" vertical="center"/>
    </xf>
    <xf numFmtId="168" fontId="37" fillId="0" borderId="0" xfId="119" applyNumberFormat="1" applyFont="1" applyAlignment="1">
      <alignment vertical="center"/>
    </xf>
    <xf numFmtId="0" fontId="45" fillId="0" borderId="0" xfId="145" applyFont="1" applyAlignment="1">
      <alignment horizontal="justify" vertical="center" wrapText="1"/>
    </xf>
    <xf numFmtId="168" fontId="37" fillId="0" borderId="0" xfId="119" quotePrefix="1" applyNumberFormat="1" applyFont="1" applyAlignment="1">
      <alignment horizontal="left" vertical="center"/>
    </xf>
    <xf numFmtId="168" fontId="45" fillId="0" borderId="0" xfId="119" quotePrefix="1" applyNumberFormat="1" applyFont="1" applyAlignment="1">
      <alignment horizontal="left" vertical="center"/>
    </xf>
    <xf numFmtId="169" fontId="45" fillId="0" borderId="0" xfId="1063" applyNumberFormat="1" applyFont="1" applyFill="1" applyAlignment="1">
      <alignment horizontal="right" vertical="center"/>
    </xf>
    <xf numFmtId="169" fontId="45" fillId="0" borderId="12" xfId="476" applyNumberFormat="1" applyFont="1" applyFill="1" applyBorder="1" applyAlignment="1">
      <alignment horizontal="right" vertical="center"/>
    </xf>
    <xf numFmtId="169" fontId="45" fillId="0" borderId="0" xfId="476" applyNumberFormat="1" applyFont="1" applyFill="1" applyAlignment="1">
      <alignment horizontal="right" vertical="center"/>
    </xf>
    <xf numFmtId="169" fontId="45" fillId="0" borderId="12" xfId="1063" applyNumberFormat="1" applyFont="1" applyFill="1" applyBorder="1" applyAlignment="1">
      <alignment horizontal="right" vertical="center"/>
    </xf>
    <xf numFmtId="169" fontId="45" fillId="0" borderId="0" xfId="128" applyNumberFormat="1" applyFont="1" applyFill="1" applyAlignment="1">
      <alignment horizontal="right" vertical="top"/>
    </xf>
    <xf numFmtId="169" fontId="45" fillId="0" borderId="13" xfId="1063" applyNumberFormat="1" applyFont="1" applyFill="1" applyBorder="1" applyAlignment="1">
      <alignment horizontal="right" vertical="top"/>
    </xf>
    <xf numFmtId="180" fontId="45" fillId="0" borderId="0" xfId="1604" applyNumberFormat="1" applyFont="1" applyAlignment="1">
      <alignment vertical="center"/>
    </xf>
    <xf numFmtId="0" fontId="37" fillId="0" borderId="0" xfId="1042" applyFont="1" applyBorder="1" applyAlignment="1">
      <alignment horizontal="left" vertical="center"/>
    </xf>
    <xf numFmtId="0" fontId="45" fillId="0" borderId="0" xfId="145" applyFont="1" applyBorder="1" applyAlignment="1">
      <alignment horizontal="centerContinuous" vertical="center"/>
    </xf>
    <xf numFmtId="169" fontId="45" fillId="0" borderId="0" xfId="145" applyNumberFormat="1" applyFont="1" applyBorder="1" applyAlignment="1">
      <alignment horizontal="centerContinuous" vertical="center"/>
    </xf>
    <xf numFmtId="0" fontId="45" fillId="0" borderId="0" xfId="145" applyFont="1" applyBorder="1" applyAlignment="1">
      <alignment vertical="center"/>
    </xf>
    <xf numFmtId="169" fontId="45" fillId="0" borderId="0" xfId="1063" applyNumberFormat="1" applyFont="1" applyBorder="1" applyAlignment="1">
      <alignment horizontal="right" vertical="top"/>
    </xf>
    <xf numFmtId="169" fontId="45" fillId="0" borderId="0" xfId="1063" applyNumberFormat="1" applyFont="1" applyBorder="1" applyAlignment="1">
      <alignment horizontal="right" vertical="center"/>
    </xf>
    <xf numFmtId="0" fontId="45" fillId="0" borderId="0" xfId="118" applyFont="1" applyFill="1" applyAlignment="1">
      <alignment horizontal="center" vertical="center"/>
    </xf>
    <xf numFmtId="169" fontId="45" fillId="0" borderId="13" xfId="145" applyNumberFormat="1" applyFont="1" applyBorder="1" applyAlignment="1">
      <alignment horizontal="right" vertical="center"/>
    </xf>
    <xf numFmtId="169" fontId="45" fillId="0" borderId="0" xfId="145" applyNumberFormat="1" applyFont="1" applyBorder="1" applyAlignment="1">
      <alignment horizontal="right" vertical="center"/>
    </xf>
    <xf numFmtId="0" fontId="45" fillId="0" borderId="0" xfId="118" applyFont="1" applyFill="1" applyAlignment="1">
      <alignment horizontal="center" vertical="center"/>
    </xf>
    <xf numFmtId="0" fontId="45" fillId="0" borderId="0" xfId="118" applyFont="1" applyFill="1" applyAlignment="1">
      <alignment horizontal="left" vertical="center"/>
    </xf>
    <xf numFmtId="0" fontId="45" fillId="0" borderId="0" xfId="0" applyFont="1" applyFill="1" applyAlignment="1">
      <alignment horizontal="left" vertical="center"/>
    </xf>
    <xf numFmtId="0" fontId="37" fillId="0" borderId="0" xfId="145" applyFont="1" applyAlignment="1">
      <alignment horizontal="center" vertical="center"/>
    </xf>
    <xf numFmtId="169" fontId="37" fillId="0" borderId="0" xfId="476" applyNumberFormat="1" applyFont="1" applyAlignment="1">
      <alignment horizontal="center" vertical="center"/>
    </xf>
    <xf numFmtId="0" fontId="37" fillId="0" borderId="12" xfId="145" applyFont="1" applyBorder="1" applyAlignment="1">
      <alignment horizontal="center" vertical="center"/>
    </xf>
    <xf numFmtId="169" fontId="37" fillId="0" borderId="12" xfId="145" applyNumberFormat="1" applyFont="1" applyBorder="1" applyAlignment="1">
      <alignment horizontal="center" vertical="center"/>
    </xf>
    <xf numFmtId="169" fontId="37" fillId="0" borderId="12" xfId="1063" applyNumberFormat="1" applyFont="1" applyBorder="1" applyAlignment="1">
      <alignment horizontal="center" vertical="top"/>
    </xf>
    <xf numFmtId="0" fontId="45" fillId="0" borderId="0" xfId="1063" applyFont="1" applyAlignment="1">
      <alignment horizontal="center" vertical="center"/>
    </xf>
    <xf numFmtId="0" fontId="45" fillId="0" borderId="0" xfId="145" applyFont="1" applyAlignment="1">
      <alignment horizontal="left" vertical="center"/>
    </xf>
    <xf numFmtId="169" fontId="37" fillId="0" borderId="12" xfId="118" applyNumberFormat="1" applyFont="1" applyFill="1" applyBorder="1" applyAlignment="1">
      <alignment horizontal="center" vertical="center" wrapText="1"/>
    </xf>
    <xf numFmtId="169" fontId="37" fillId="0" borderId="12" xfId="118" applyNumberFormat="1" applyFont="1" applyFill="1" applyBorder="1" applyAlignment="1">
      <alignment horizontal="center" vertical="center"/>
    </xf>
    <xf numFmtId="0" fontId="45" fillId="0" borderId="0" xfId="118" applyFont="1" applyFill="1" applyAlignment="1">
      <alignment horizontal="center" vertical="center"/>
    </xf>
    <xf numFmtId="0" fontId="45" fillId="0" borderId="0" xfId="0" applyFont="1" applyFill="1" applyAlignment="1">
      <alignment horizontal="left" vertical="center"/>
    </xf>
    <xf numFmtId="0" fontId="45" fillId="0" borderId="0" xfId="118" applyFont="1" applyFill="1" applyAlignment="1">
      <alignment horizontal="left" vertical="center"/>
    </xf>
    <xf numFmtId="0" fontId="37" fillId="0" borderId="0" xfId="145" applyFont="1" applyAlignment="1">
      <alignment horizontal="center" vertical="center"/>
    </xf>
    <xf numFmtId="169" fontId="37" fillId="0" borderId="0" xfId="476" applyNumberFormat="1" applyFont="1" applyAlignment="1">
      <alignment horizontal="center" vertical="center"/>
    </xf>
    <xf numFmtId="0" fontId="37" fillId="0" borderId="12" xfId="145" applyFont="1" applyBorder="1" applyAlignment="1">
      <alignment horizontal="center" vertical="center"/>
    </xf>
    <xf numFmtId="169" fontId="37" fillId="0" borderId="12" xfId="145" applyNumberFormat="1" applyFont="1" applyBorder="1" applyAlignment="1">
      <alignment horizontal="center" vertical="center"/>
    </xf>
    <xf numFmtId="169" fontId="37" fillId="0" borderId="12" xfId="1063" applyNumberFormat="1" applyFont="1" applyBorder="1" applyAlignment="1">
      <alignment horizontal="center" vertical="top"/>
    </xf>
    <xf numFmtId="169" fontId="37" fillId="0" borderId="5" xfId="1063" applyNumberFormat="1" applyFont="1" applyBorder="1" applyAlignment="1">
      <alignment horizontal="center" vertical="top"/>
    </xf>
    <xf numFmtId="0" fontId="45" fillId="0" borderId="0" xfId="1063" applyFont="1" applyAlignment="1">
      <alignment horizontal="center" vertical="center"/>
    </xf>
    <xf numFmtId="37" fontId="45" fillId="0" borderId="12" xfId="145" applyNumberFormat="1" applyFont="1" applyBorder="1" applyAlignment="1">
      <alignment horizontal="justify" vertical="center"/>
    </xf>
    <xf numFmtId="0" fontId="45" fillId="0" borderId="12" xfId="145" applyFont="1" applyBorder="1" applyAlignment="1">
      <alignment horizontal="justify" vertical="center"/>
    </xf>
    <xf numFmtId="0" fontId="45" fillId="0" borderId="12" xfId="145" applyFont="1" applyBorder="1" applyAlignment="1">
      <alignment horizontal="justify" vertical="center" wrapText="1"/>
    </xf>
    <xf numFmtId="169" fontId="37" fillId="0" borderId="0" xfId="145" applyNumberFormat="1" applyFont="1" applyAlignment="1">
      <alignment horizontal="center" vertical="center"/>
    </xf>
    <xf numFmtId="0" fontId="45" fillId="0" borderId="0" xfId="145" applyFont="1" applyAlignment="1">
      <alignment horizontal="left" vertical="center"/>
    </xf>
  </cellXfs>
  <cellStyles count="1605">
    <cellStyle name=" 3]_x000d__x000a_Zoomed=1_x000d__x000a_Row=104_x000d__x000a_Column=107_x000d__x000a_Height=302_x000d__x000a_Width=300_x000d__x000a_FontName=MS Sans Serif_x000d__x000a_FontStyle=0_x000d__x000a_FontSize=8_x000d__x000a_Prt" xfId="765" xr:uid="{00000000-0005-0000-0000-000000000000}"/>
    <cellStyle name="_Acap Asset 12-51" xfId="766" xr:uid="{00000000-0005-0000-0000-000001000000}"/>
    <cellStyle name="_Acap Asset 6-51" xfId="767" xr:uid="{00000000-0005-0000-0000-000002000000}"/>
    <cellStyle name="_ACAP CF 09. 2008_client" xfId="768" xr:uid="{00000000-0005-0000-0000-000003000000}"/>
    <cellStyle name="_Acap conso  Q2  2008" xfId="769" xr:uid="{00000000-0005-0000-0000-000004000000}"/>
    <cellStyle name="_Acap conso  Q3  2008_29-10-08" xfId="770" xr:uid="{00000000-0005-0000-0000-000005000000}"/>
    <cellStyle name="_Acap conso  Q3  2008_30-10-08" xfId="771" xr:uid="{00000000-0005-0000-0000-000006000000}"/>
    <cellStyle name="_Acap conso  Q3  2008_30-10-08_15.55" xfId="772" xr:uid="{00000000-0005-0000-0000-000007000000}"/>
    <cellStyle name="_Acap conso  Q3  2008_31-10-08" xfId="773" xr:uid="{00000000-0005-0000-0000-000008000000}"/>
    <cellStyle name="_Acap conso  Q4  2008" xfId="774" xr:uid="{00000000-0005-0000-0000-000009000000}"/>
    <cellStyle name="_Acap conso  Q4  2008 30-1-08" xfId="775" xr:uid="{00000000-0005-0000-0000-00000A000000}"/>
    <cellStyle name="_Acap conso  Q4  2008_040209_18.00" xfId="776" xr:uid="{00000000-0005-0000-0000-00000B000000}"/>
    <cellStyle name="_Acap conso  Q4  2008_210209" xfId="777" xr:uid="{00000000-0005-0000-0000-00000C000000}"/>
    <cellStyle name="_ACAP.CF.09. 2008" xfId="778" xr:uid="{00000000-0005-0000-0000-00000D000000}"/>
    <cellStyle name="_Acap-npl. bspl. 12. 51" xfId="779" xr:uid="{00000000-0005-0000-0000-00000E000000}"/>
    <cellStyle name="_Acap-npl. bspl. 6. 51" xfId="780" xr:uid="{00000000-0005-0000-0000-00000F000000}"/>
    <cellStyle name="_Acap-npl. bspl. 9. 51" xfId="781" xr:uid="{00000000-0005-0000-0000-000010000000}"/>
    <cellStyle name="_Acon. bspl. 12.51" xfId="782" xr:uid="{00000000-0005-0000-0000-000011000000}"/>
    <cellStyle name="_Acon. bspl. 6.51" xfId="783" xr:uid="{00000000-0005-0000-0000-000012000000}"/>
    <cellStyle name="_Addition and Disposal Q3 08" xfId="784" xr:uid="{00000000-0005-0000-0000-000013000000}"/>
    <cellStyle name="_AIP. bspl. 12. 2551" xfId="785" xr:uid="{00000000-0005-0000-0000-000014000000}"/>
    <cellStyle name="_Book3" xfId="786" xr:uid="{00000000-0005-0000-0000-000015000000}"/>
    <cellStyle name="_CapitalOK_fmv36Mths-IRRTable (2)" xfId="787" xr:uid="{00000000-0005-0000-0000-000016000000}"/>
    <cellStyle name="_Cap-Pay-Pro S4- IRR Table" xfId="788" xr:uid="{00000000-0005-0000-0000-000017000000}"/>
    <cellStyle name="_Cap-Pay-Pro S4- IRR Table (3)" xfId="789" xr:uid="{00000000-0005-0000-0000-000018000000}"/>
    <cellStyle name="_CF support (2)" xfId="790" xr:uid="{00000000-0005-0000-0000-000019000000}"/>
    <cellStyle name="_Conso Q4'08_14-2-09_update" xfId="791" xr:uid="{00000000-0005-0000-0000-00001A000000}"/>
    <cellStyle name="_conso0809_After Adjust Provision (Final)_COK" xfId="792" xr:uid="{00000000-0005-0000-0000-00001B000000}"/>
    <cellStyle name="_conso0812 non deferred tax" xfId="793" xr:uid="{00000000-0005-0000-0000-00001C000000}"/>
    <cellStyle name="_detail 092008" xfId="794" xr:uid="{00000000-0005-0000-0000-00001D000000}"/>
    <cellStyle name="_detail 122008" xfId="795" xr:uid="{00000000-0005-0000-0000-00001E000000}"/>
    <cellStyle name="_Dream_Q1_Sit_1" xfId="1" xr:uid="{00000000-0005-0000-0000-00001F000000}"/>
    <cellStyle name="_EVR-leasing" xfId="796" xr:uid="{00000000-0005-0000-0000-000020000000}"/>
    <cellStyle name="_IS" xfId="797" xr:uid="{00000000-0005-0000-0000-000021000000}"/>
    <cellStyle name="_Lead - AMC - FINAL updated on 13.2.09" xfId="798" xr:uid="{00000000-0005-0000-0000-000022000000}"/>
    <cellStyle name="_lead ACAP final 2008_04-2-09" xfId="799" xr:uid="{00000000-0005-0000-0000-000023000000}"/>
    <cellStyle name="_lead ACAP Q3 2008_27-10-08" xfId="800" xr:uid="{00000000-0005-0000-0000-000024000000}"/>
    <cellStyle name="_Lead PPE_PCOL 12-2008" xfId="801" xr:uid="{00000000-0005-0000-0000-000025000000}"/>
    <cellStyle name="_Lead Services - Final 08 - 12.02.09" xfId="802" xr:uid="{00000000-0005-0000-0000-000026000000}"/>
    <cellStyle name="_Lead TRAF 31.03.08 brief" xfId="2" xr:uid="{00000000-0005-0000-0000-000027000000}"/>
    <cellStyle name="_LEAD_TRAF_Q1'50 Update" xfId="3" xr:uid="{00000000-0005-0000-0000-000028000000}"/>
    <cellStyle name="_Leasing PC  Server" xfId="803" xr:uid="{00000000-0005-0000-0000-000029000000}"/>
    <cellStyle name="_Payment 20 Unit install report - S2 (2)" xfId="804" xr:uid="{00000000-0005-0000-0000-00002A000000}"/>
    <cellStyle name="_Pmt Solution_36mth_May17-05_final" xfId="805" xr:uid="{00000000-0005-0000-0000-00002B000000}"/>
    <cellStyle name="_PPE Q3 08" xfId="806" xr:uid="{00000000-0005-0000-0000-00002C000000}"/>
    <cellStyle name="_Rentle Branch" xfId="807" xr:uid="{00000000-0005-0000-0000-00002D000000}"/>
    <cellStyle name="_Services. bspl. 12. 2008.new" xfId="808" xr:uid="{00000000-0005-0000-0000-00002E000000}"/>
    <cellStyle name="_Services.cashflow.6.2551" xfId="809" xr:uid="{00000000-0005-0000-0000-00002F000000}"/>
    <cellStyle name="_Star.bspl.6,2008  P1+2,3,4(PWC)" xfId="810" xr:uid="{00000000-0005-0000-0000-000030000000}"/>
    <cellStyle name="_Star.bspl.9,2008  P1+2,3,4(PWC)" xfId="811" xr:uid="{00000000-0005-0000-0000-000031000000}"/>
    <cellStyle name="_Tax calculation 1208 Advisory" xfId="812" xr:uid="{00000000-0005-0000-0000-000032000000}"/>
    <cellStyle name="_TB Acap NPL-Acon" xfId="813" xr:uid="{00000000-0005-0000-0000-000033000000}"/>
    <cellStyle name="_งบทดลอง Q3" xfId="814" xr:uid="{00000000-0005-0000-0000-000034000000}"/>
    <cellStyle name="êÊ_PLDT" xfId="32" xr:uid="{00000000-0005-0000-0000-000035000000}"/>
    <cellStyle name="ÊÝ [0.00]_PLDT" xfId="41" xr:uid="{00000000-0005-0000-0000-000036000000}"/>
    <cellStyle name="ÊÝ_PLDT" xfId="42" xr:uid="{00000000-0005-0000-0000-000037000000}"/>
    <cellStyle name="Ý¼ [0]_PLDT" xfId="107" xr:uid="{00000000-0005-0000-0000-000038000000}"/>
    <cellStyle name="Ý¼_PLDT" xfId="108" xr:uid="{00000000-0005-0000-0000-000039000000}"/>
    <cellStyle name="0,0_x000d__x000a_NA_x000d__x000a_" xfId="815" xr:uid="{00000000-0005-0000-0000-00003A000000}"/>
    <cellStyle name="0,0_x000d__x000a_NA_x000d__x000a_ 2" xfId="816" xr:uid="{00000000-0005-0000-0000-00003B000000}"/>
    <cellStyle name="0,0_x000d__x000a_NA_x000d__x000a_ 3" xfId="817" xr:uid="{00000000-0005-0000-0000-00003C000000}"/>
    <cellStyle name="20% - Accent1" xfId="175" builtinId="30" customBuiltin="1"/>
    <cellStyle name="20% - Accent1 2" xfId="425" xr:uid="{00000000-0005-0000-0000-00003E000000}"/>
    <cellStyle name="20% - Accent1 2 2" xfId="818" xr:uid="{00000000-0005-0000-0000-00003F000000}"/>
    <cellStyle name="20% - Accent1 2 3" xfId="1349" xr:uid="{00000000-0005-0000-0000-000040000000}"/>
    <cellStyle name="20% - Accent1 3" xfId="531" xr:uid="{00000000-0005-0000-0000-000041000000}"/>
    <cellStyle name="20% - Accent1 3 2" xfId="819" xr:uid="{00000000-0005-0000-0000-000042000000}"/>
    <cellStyle name="20% - Accent1 4" xfId="683" xr:uid="{00000000-0005-0000-0000-000043000000}"/>
    <cellStyle name="20% - Accent1 4 2" xfId="820" xr:uid="{00000000-0005-0000-0000-000044000000}"/>
    <cellStyle name="20% - Accent1 5" xfId="1155" xr:uid="{00000000-0005-0000-0000-000045000000}"/>
    <cellStyle name="20% - Accent2" xfId="179" builtinId="34" customBuiltin="1"/>
    <cellStyle name="20% - Accent2 2" xfId="430" xr:uid="{00000000-0005-0000-0000-000047000000}"/>
    <cellStyle name="20% - Accent2 2 2" xfId="821" xr:uid="{00000000-0005-0000-0000-000048000000}"/>
    <cellStyle name="20% - Accent2 2 3" xfId="1354" xr:uid="{00000000-0005-0000-0000-000049000000}"/>
    <cellStyle name="20% - Accent2 3" xfId="535" xr:uid="{00000000-0005-0000-0000-00004A000000}"/>
    <cellStyle name="20% - Accent2 3 2" xfId="822" xr:uid="{00000000-0005-0000-0000-00004B000000}"/>
    <cellStyle name="20% - Accent2 4" xfId="653" xr:uid="{00000000-0005-0000-0000-00004C000000}"/>
    <cellStyle name="20% - Accent2 4 2" xfId="823" xr:uid="{00000000-0005-0000-0000-00004D000000}"/>
    <cellStyle name="20% - Accent2 5" xfId="1157" xr:uid="{00000000-0005-0000-0000-00004E000000}"/>
    <cellStyle name="20% - Accent3" xfId="183" builtinId="38" customBuiltin="1"/>
    <cellStyle name="20% - Accent3 2" xfId="367" xr:uid="{00000000-0005-0000-0000-000050000000}"/>
    <cellStyle name="20% - Accent3 2 2" xfId="824" xr:uid="{00000000-0005-0000-0000-000051000000}"/>
    <cellStyle name="20% - Accent3 2 3" xfId="1291" xr:uid="{00000000-0005-0000-0000-000052000000}"/>
    <cellStyle name="20% - Accent3 3" xfId="539" xr:uid="{00000000-0005-0000-0000-000053000000}"/>
    <cellStyle name="20% - Accent3 3 2" xfId="825" xr:uid="{00000000-0005-0000-0000-000054000000}"/>
    <cellStyle name="20% - Accent3 4" xfId="674" xr:uid="{00000000-0005-0000-0000-000055000000}"/>
    <cellStyle name="20% - Accent3 4 2" xfId="826" xr:uid="{00000000-0005-0000-0000-000056000000}"/>
    <cellStyle name="20% - Accent3 5" xfId="1159" xr:uid="{00000000-0005-0000-0000-000057000000}"/>
    <cellStyle name="20% - Accent4" xfId="187" builtinId="42" customBuiltin="1"/>
    <cellStyle name="20% - Accent4 2" xfId="362" xr:uid="{00000000-0005-0000-0000-000059000000}"/>
    <cellStyle name="20% - Accent4 2 2" xfId="827" xr:uid="{00000000-0005-0000-0000-00005A000000}"/>
    <cellStyle name="20% - Accent4 2 3" xfId="1286" xr:uid="{00000000-0005-0000-0000-00005B000000}"/>
    <cellStyle name="20% - Accent4 3" xfId="543" xr:uid="{00000000-0005-0000-0000-00005C000000}"/>
    <cellStyle name="20% - Accent4 3 2" xfId="828" xr:uid="{00000000-0005-0000-0000-00005D000000}"/>
    <cellStyle name="20% - Accent4 4" xfId="646" xr:uid="{00000000-0005-0000-0000-00005E000000}"/>
    <cellStyle name="20% - Accent4 4 2" xfId="829" xr:uid="{00000000-0005-0000-0000-00005F000000}"/>
    <cellStyle name="20% - Accent4 5" xfId="1161" xr:uid="{00000000-0005-0000-0000-000060000000}"/>
    <cellStyle name="20% - Accent5" xfId="191" builtinId="46" customBuiltin="1"/>
    <cellStyle name="20% - Accent5 2" xfId="366" xr:uid="{00000000-0005-0000-0000-000062000000}"/>
    <cellStyle name="20% - Accent5 2 2" xfId="830" xr:uid="{00000000-0005-0000-0000-000063000000}"/>
    <cellStyle name="20% - Accent5 2 3" xfId="1290" xr:uid="{00000000-0005-0000-0000-000064000000}"/>
    <cellStyle name="20% - Accent5 3" xfId="547" xr:uid="{00000000-0005-0000-0000-000065000000}"/>
    <cellStyle name="20% - Accent5 3 2" xfId="831" xr:uid="{00000000-0005-0000-0000-000066000000}"/>
    <cellStyle name="20% - Accent5 4" xfId="667" xr:uid="{00000000-0005-0000-0000-000067000000}"/>
    <cellStyle name="20% - Accent5 4 2" xfId="832" xr:uid="{00000000-0005-0000-0000-000068000000}"/>
    <cellStyle name="20% - Accent5 5" xfId="1163" xr:uid="{00000000-0005-0000-0000-000069000000}"/>
    <cellStyle name="20% - Accent6" xfId="195" builtinId="50" customBuiltin="1"/>
    <cellStyle name="20% - Accent6 2" xfId="365" xr:uid="{00000000-0005-0000-0000-00006B000000}"/>
    <cellStyle name="20% - Accent6 2 2" xfId="833" xr:uid="{00000000-0005-0000-0000-00006C000000}"/>
    <cellStyle name="20% - Accent6 2 3" xfId="1289" xr:uid="{00000000-0005-0000-0000-00006D000000}"/>
    <cellStyle name="20% - Accent6 3" xfId="551" xr:uid="{00000000-0005-0000-0000-00006E000000}"/>
    <cellStyle name="20% - Accent6 3 2" xfId="834" xr:uid="{00000000-0005-0000-0000-00006F000000}"/>
    <cellStyle name="20% - Accent6 4" xfId="665" xr:uid="{00000000-0005-0000-0000-000070000000}"/>
    <cellStyle name="20% - Accent6 4 2" xfId="835" xr:uid="{00000000-0005-0000-0000-000071000000}"/>
    <cellStyle name="20% - Accent6 5" xfId="1165" xr:uid="{00000000-0005-0000-0000-000072000000}"/>
    <cellStyle name="40% - Accent1" xfId="176" builtinId="31" customBuiltin="1"/>
    <cellStyle name="40% - Accent1 2" xfId="432" xr:uid="{00000000-0005-0000-0000-000074000000}"/>
    <cellStyle name="40% - Accent1 2 2" xfId="836" xr:uid="{00000000-0005-0000-0000-000075000000}"/>
    <cellStyle name="40% - Accent1 2 3" xfId="1356" xr:uid="{00000000-0005-0000-0000-000076000000}"/>
    <cellStyle name="40% - Accent1 3" xfId="532" xr:uid="{00000000-0005-0000-0000-000077000000}"/>
    <cellStyle name="40% - Accent1 3 2" xfId="837" xr:uid="{00000000-0005-0000-0000-000078000000}"/>
    <cellStyle name="40% - Accent1 4" xfId="657" xr:uid="{00000000-0005-0000-0000-000079000000}"/>
    <cellStyle name="40% - Accent1 4 2" xfId="838" xr:uid="{00000000-0005-0000-0000-00007A000000}"/>
    <cellStyle name="40% - Accent1 5" xfId="1156" xr:uid="{00000000-0005-0000-0000-00007B000000}"/>
    <cellStyle name="40% - Accent2" xfId="180" builtinId="35" customBuiltin="1"/>
    <cellStyle name="40% - Accent2 2" xfId="363" xr:uid="{00000000-0005-0000-0000-00007D000000}"/>
    <cellStyle name="40% - Accent2 2 2" xfId="839" xr:uid="{00000000-0005-0000-0000-00007E000000}"/>
    <cellStyle name="40% - Accent2 2 3" xfId="1287" xr:uid="{00000000-0005-0000-0000-00007F000000}"/>
    <cellStyle name="40% - Accent2 3" xfId="536" xr:uid="{00000000-0005-0000-0000-000080000000}"/>
    <cellStyle name="40% - Accent2 3 2" xfId="840" xr:uid="{00000000-0005-0000-0000-000081000000}"/>
    <cellStyle name="40% - Accent2 4" xfId="649" xr:uid="{00000000-0005-0000-0000-000082000000}"/>
    <cellStyle name="40% - Accent2 4 2" xfId="841" xr:uid="{00000000-0005-0000-0000-000083000000}"/>
    <cellStyle name="40% - Accent2 5" xfId="1158" xr:uid="{00000000-0005-0000-0000-000084000000}"/>
    <cellStyle name="40% - Accent3" xfId="184" builtinId="39" customBuiltin="1"/>
    <cellStyle name="40% - Accent3 2" xfId="428" xr:uid="{00000000-0005-0000-0000-000086000000}"/>
    <cellStyle name="40% - Accent3 2 2" xfId="842" xr:uid="{00000000-0005-0000-0000-000087000000}"/>
    <cellStyle name="40% - Accent3 2 3" xfId="1352" xr:uid="{00000000-0005-0000-0000-000088000000}"/>
    <cellStyle name="40% - Accent3 3" xfId="540" xr:uid="{00000000-0005-0000-0000-000089000000}"/>
    <cellStyle name="40% - Accent3 3 2" xfId="843" xr:uid="{00000000-0005-0000-0000-00008A000000}"/>
    <cellStyle name="40% - Accent3 4" xfId="686" xr:uid="{00000000-0005-0000-0000-00008B000000}"/>
    <cellStyle name="40% - Accent3 4 2" xfId="844" xr:uid="{00000000-0005-0000-0000-00008C000000}"/>
    <cellStyle name="40% - Accent3 5" xfId="1160" xr:uid="{00000000-0005-0000-0000-00008D000000}"/>
    <cellStyle name="40% - Accent4" xfId="188" builtinId="43" customBuiltin="1"/>
    <cellStyle name="40% - Accent4 2" xfId="379" xr:uid="{00000000-0005-0000-0000-00008F000000}"/>
    <cellStyle name="40% - Accent4 2 2" xfId="845" xr:uid="{00000000-0005-0000-0000-000090000000}"/>
    <cellStyle name="40% - Accent4 2 3" xfId="1303" xr:uid="{00000000-0005-0000-0000-000091000000}"/>
    <cellStyle name="40% - Accent4 3" xfId="544" xr:uid="{00000000-0005-0000-0000-000092000000}"/>
    <cellStyle name="40% - Accent4 3 2" xfId="846" xr:uid="{00000000-0005-0000-0000-000093000000}"/>
    <cellStyle name="40% - Accent4 4" xfId="669" xr:uid="{00000000-0005-0000-0000-000094000000}"/>
    <cellStyle name="40% - Accent4 4 2" xfId="847" xr:uid="{00000000-0005-0000-0000-000095000000}"/>
    <cellStyle name="40% - Accent4 5" xfId="1162" xr:uid="{00000000-0005-0000-0000-000096000000}"/>
    <cellStyle name="40% - Accent5" xfId="192" builtinId="47" customBuiltin="1"/>
    <cellStyle name="40% - Accent5 2" xfId="427" xr:uid="{00000000-0005-0000-0000-000098000000}"/>
    <cellStyle name="40% - Accent5 2 2" xfId="848" xr:uid="{00000000-0005-0000-0000-000099000000}"/>
    <cellStyle name="40% - Accent5 2 3" xfId="1351" xr:uid="{00000000-0005-0000-0000-00009A000000}"/>
    <cellStyle name="40% - Accent5 3" xfId="548" xr:uid="{00000000-0005-0000-0000-00009B000000}"/>
    <cellStyle name="40% - Accent5 3 2" xfId="849" xr:uid="{00000000-0005-0000-0000-00009C000000}"/>
    <cellStyle name="40% - Accent5 4" xfId="656" xr:uid="{00000000-0005-0000-0000-00009D000000}"/>
    <cellStyle name="40% - Accent5 4 2" xfId="850" xr:uid="{00000000-0005-0000-0000-00009E000000}"/>
    <cellStyle name="40% - Accent5 5" xfId="1164" xr:uid="{00000000-0005-0000-0000-00009F000000}"/>
    <cellStyle name="40% - Accent6" xfId="196" builtinId="51" customBuiltin="1"/>
    <cellStyle name="40% - Accent6 2" xfId="426" xr:uid="{00000000-0005-0000-0000-0000A1000000}"/>
    <cellStyle name="40% - Accent6 2 2" xfId="851" xr:uid="{00000000-0005-0000-0000-0000A2000000}"/>
    <cellStyle name="40% - Accent6 2 3" xfId="1350" xr:uid="{00000000-0005-0000-0000-0000A3000000}"/>
    <cellStyle name="40% - Accent6 3" xfId="552" xr:uid="{00000000-0005-0000-0000-0000A4000000}"/>
    <cellStyle name="40% - Accent6 3 2" xfId="852" xr:uid="{00000000-0005-0000-0000-0000A5000000}"/>
    <cellStyle name="40% - Accent6 4" xfId="654" xr:uid="{00000000-0005-0000-0000-0000A6000000}"/>
    <cellStyle name="40% - Accent6 4 2" xfId="853" xr:uid="{00000000-0005-0000-0000-0000A7000000}"/>
    <cellStyle name="40% - Accent6 5" xfId="1166" xr:uid="{00000000-0005-0000-0000-0000A8000000}"/>
    <cellStyle name="60% - Accent1" xfId="177" builtinId="32" customBuiltin="1"/>
    <cellStyle name="60% - Accent1 2" xfId="337" xr:uid="{00000000-0005-0000-0000-0000AA000000}"/>
    <cellStyle name="60% - Accent1 2 2" xfId="854" xr:uid="{00000000-0005-0000-0000-0000AB000000}"/>
    <cellStyle name="60% - Accent1 2 3" xfId="1264" xr:uid="{00000000-0005-0000-0000-0000AC000000}"/>
    <cellStyle name="60% - Accent1 3" xfId="533" xr:uid="{00000000-0005-0000-0000-0000AD000000}"/>
    <cellStyle name="60% - Accent1 3 2" xfId="855" xr:uid="{00000000-0005-0000-0000-0000AE000000}"/>
    <cellStyle name="60% - Accent1 4" xfId="671" xr:uid="{00000000-0005-0000-0000-0000AF000000}"/>
    <cellStyle name="60% - Accent1 4 2" xfId="856" xr:uid="{00000000-0005-0000-0000-0000B0000000}"/>
    <cellStyle name="60% - Accent2" xfId="181" builtinId="36" customBuiltin="1"/>
    <cellStyle name="60% - Accent2 2" xfId="342" xr:uid="{00000000-0005-0000-0000-0000B2000000}"/>
    <cellStyle name="60% - Accent2 2 2" xfId="857" xr:uid="{00000000-0005-0000-0000-0000B3000000}"/>
    <cellStyle name="60% - Accent2 2 3" xfId="1268" xr:uid="{00000000-0005-0000-0000-0000B4000000}"/>
    <cellStyle name="60% - Accent2 3" xfId="537" xr:uid="{00000000-0005-0000-0000-0000B5000000}"/>
    <cellStyle name="60% - Accent2 3 2" xfId="858" xr:uid="{00000000-0005-0000-0000-0000B6000000}"/>
    <cellStyle name="60% - Accent2 4" xfId="647" xr:uid="{00000000-0005-0000-0000-0000B7000000}"/>
    <cellStyle name="60% - Accent2 4 2" xfId="859" xr:uid="{00000000-0005-0000-0000-0000B8000000}"/>
    <cellStyle name="60% - Accent3" xfId="185" builtinId="40" customBuiltin="1"/>
    <cellStyle name="60% - Accent3 2" xfId="340" xr:uid="{00000000-0005-0000-0000-0000BA000000}"/>
    <cellStyle name="60% - Accent3 2 2" xfId="860" xr:uid="{00000000-0005-0000-0000-0000BB000000}"/>
    <cellStyle name="60% - Accent3 2 3" xfId="1266" xr:uid="{00000000-0005-0000-0000-0000BC000000}"/>
    <cellStyle name="60% - Accent3 3" xfId="541" xr:uid="{00000000-0005-0000-0000-0000BD000000}"/>
    <cellStyle name="60% - Accent3 3 2" xfId="861" xr:uid="{00000000-0005-0000-0000-0000BE000000}"/>
    <cellStyle name="60% - Accent3 4" xfId="666" xr:uid="{00000000-0005-0000-0000-0000BF000000}"/>
    <cellStyle name="60% - Accent3 4 2" xfId="862" xr:uid="{00000000-0005-0000-0000-0000C0000000}"/>
    <cellStyle name="60% - Accent4" xfId="189" builtinId="44" customBuiltin="1"/>
    <cellStyle name="60% - Accent4 2" xfId="336" xr:uid="{00000000-0005-0000-0000-0000C2000000}"/>
    <cellStyle name="60% - Accent4 2 2" xfId="863" xr:uid="{00000000-0005-0000-0000-0000C3000000}"/>
    <cellStyle name="60% - Accent4 2 3" xfId="1263" xr:uid="{00000000-0005-0000-0000-0000C4000000}"/>
    <cellStyle name="60% - Accent4 3" xfId="545" xr:uid="{00000000-0005-0000-0000-0000C5000000}"/>
    <cellStyle name="60% - Accent4 3 2" xfId="864" xr:uid="{00000000-0005-0000-0000-0000C6000000}"/>
    <cellStyle name="60% - Accent4 4" xfId="661" xr:uid="{00000000-0005-0000-0000-0000C7000000}"/>
    <cellStyle name="60% - Accent4 4 2" xfId="865" xr:uid="{00000000-0005-0000-0000-0000C8000000}"/>
    <cellStyle name="60% - Accent5" xfId="193" builtinId="48" customBuiltin="1"/>
    <cellStyle name="60% - Accent5 2" xfId="341" xr:uid="{00000000-0005-0000-0000-0000CA000000}"/>
    <cellStyle name="60% - Accent5 2 2" xfId="866" xr:uid="{00000000-0005-0000-0000-0000CB000000}"/>
    <cellStyle name="60% - Accent5 2 3" xfId="1267" xr:uid="{00000000-0005-0000-0000-0000CC000000}"/>
    <cellStyle name="60% - Accent5 3" xfId="549" xr:uid="{00000000-0005-0000-0000-0000CD000000}"/>
    <cellStyle name="60% - Accent5 3 2" xfId="867" xr:uid="{00000000-0005-0000-0000-0000CE000000}"/>
    <cellStyle name="60% - Accent5 4" xfId="676" xr:uid="{00000000-0005-0000-0000-0000CF000000}"/>
    <cellStyle name="60% - Accent5 4 2" xfId="868" xr:uid="{00000000-0005-0000-0000-0000D0000000}"/>
    <cellStyle name="60% - Accent6" xfId="197" builtinId="52" customBuiltin="1"/>
    <cellStyle name="60% - Accent6 2" xfId="335" xr:uid="{00000000-0005-0000-0000-0000D2000000}"/>
    <cellStyle name="60% - Accent6 2 2" xfId="869" xr:uid="{00000000-0005-0000-0000-0000D3000000}"/>
    <cellStyle name="60% - Accent6 2 3" xfId="1262" xr:uid="{00000000-0005-0000-0000-0000D4000000}"/>
    <cellStyle name="60% - Accent6 3" xfId="553" xr:uid="{00000000-0005-0000-0000-0000D5000000}"/>
    <cellStyle name="60% - Accent6 3 2" xfId="870" xr:uid="{00000000-0005-0000-0000-0000D6000000}"/>
    <cellStyle name="60% - Accent6 4" xfId="650" xr:uid="{00000000-0005-0000-0000-0000D7000000}"/>
    <cellStyle name="60% - Accent6 4 2" xfId="871" xr:uid="{00000000-0005-0000-0000-0000D8000000}"/>
    <cellStyle name="75" xfId="4" xr:uid="{00000000-0005-0000-0000-0000D9000000}"/>
    <cellStyle name="Accent1" xfId="174" builtinId="29" customBuiltin="1"/>
    <cellStyle name="Accent1 2" xfId="530" xr:uid="{00000000-0005-0000-0000-0000DB000000}"/>
    <cellStyle name="Accent1 2 2" xfId="872" xr:uid="{00000000-0005-0000-0000-0000DC000000}"/>
    <cellStyle name="Accent1 3" xfId="652" xr:uid="{00000000-0005-0000-0000-0000DD000000}"/>
    <cellStyle name="Accent1 3 2" xfId="873" xr:uid="{00000000-0005-0000-0000-0000DE000000}"/>
    <cellStyle name="Accent1 4" xfId="874" xr:uid="{00000000-0005-0000-0000-0000DF000000}"/>
    <cellStyle name="Accent2" xfId="178" builtinId="33" customBuiltin="1"/>
    <cellStyle name="Accent2 2" xfId="534" xr:uid="{00000000-0005-0000-0000-0000E1000000}"/>
    <cellStyle name="Accent2 2 2" xfId="875" xr:uid="{00000000-0005-0000-0000-0000E2000000}"/>
    <cellStyle name="Accent2 3" xfId="664" xr:uid="{00000000-0005-0000-0000-0000E3000000}"/>
    <cellStyle name="Accent2 3 2" xfId="876" xr:uid="{00000000-0005-0000-0000-0000E4000000}"/>
    <cellStyle name="Accent2 4" xfId="877" xr:uid="{00000000-0005-0000-0000-0000E5000000}"/>
    <cellStyle name="Accent3" xfId="182" builtinId="37" customBuiltin="1"/>
    <cellStyle name="Accent3 2" xfId="538" xr:uid="{00000000-0005-0000-0000-0000E7000000}"/>
    <cellStyle name="Accent3 2 2" xfId="878" xr:uid="{00000000-0005-0000-0000-0000E8000000}"/>
    <cellStyle name="Accent3 3" xfId="679" xr:uid="{00000000-0005-0000-0000-0000E9000000}"/>
    <cellStyle name="Accent3 3 2" xfId="879" xr:uid="{00000000-0005-0000-0000-0000EA000000}"/>
    <cellStyle name="Accent3 4" xfId="880" xr:uid="{00000000-0005-0000-0000-0000EB000000}"/>
    <cellStyle name="Accent4" xfId="186" builtinId="41" customBuiltin="1"/>
    <cellStyle name="Accent4 2" xfId="542" xr:uid="{00000000-0005-0000-0000-0000ED000000}"/>
    <cellStyle name="Accent4 2 2" xfId="881" xr:uid="{00000000-0005-0000-0000-0000EE000000}"/>
    <cellStyle name="Accent4 3" xfId="655" xr:uid="{00000000-0005-0000-0000-0000EF000000}"/>
    <cellStyle name="Accent4 3 2" xfId="882" xr:uid="{00000000-0005-0000-0000-0000F0000000}"/>
    <cellStyle name="Accent4 4" xfId="883" xr:uid="{00000000-0005-0000-0000-0000F1000000}"/>
    <cellStyle name="Accent5" xfId="190" builtinId="45" customBuiltin="1"/>
    <cellStyle name="Accent5 2" xfId="546" xr:uid="{00000000-0005-0000-0000-0000F3000000}"/>
    <cellStyle name="Accent5 2 2" xfId="884" xr:uid="{00000000-0005-0000-0000-0000F4000000}"/>
    <cellStyle name="Accent5 3" xfId="651" xr:uid="{00000000-0005-0000-0000-0000F5000000}"/>
    <cellStyle name="Accent5 3 2" xfId="885" xr:uid="{00000000-0005-0000-0000-0000F6000000}"/>
    <cellStyle name="Accent5 4" xfId="886" xr:uid="{00000000-0005-0000-0000-0000F7000000}"/>
    <cellStyle name="Accent6" xfId="194" builtinId="49" customBuiltin="1"/>
    <cellStyle name="Accent6 2" xfId="550" xr:uid="{00000000-0005-0000-0000-0000F9000000}"/>
    <cellStyle name="Accent6 2 2" xfId="887" xr:uid="{00000000-0005-0000-0000-0000FA000000}"/>
    <cellStyle name="Accent6 3" xfId="662" xr:uid="{00000000-0005-0000-0000-0000FB000000}"/>
    <cellStyle name="Accent6 3 2" xfId="888" xr:uid="{00000000-0005-0000-0000-0000FC000000}"/>
    <cellStyle name="Accent6 4" xfId="889" xr:uid="{00000000-0005-0000-0000-0000FD000000}"/>
    <cellStyle name="Bad" xfId="164" builtinId="27" customBuiltin="1"/>
    <cellStyle name="Bad 2" xfId="519" xr:uid="{00000000-0005-0000-0000-0000FF000000}"/>
    <cellStyle name="Bad 2 2" xfId="890" xr:uid="{00000000-0005-0000-0000-000000010000}"/>
    <cellStyle name="Bad 3" xfId="675" xr:uid="{00000000-0005-0000-0000-000001010000}"/>
    <cellStyle name="Bad 3 2" xfId="891" xr:uid="{00000000-0005-0000-0000-000002010000}"/>
    <cellStyle name="Bad 4" xfId="892" xr:uid="{00000000-0005-0000-0000-000003010000}"/>
    <cellStyle name="Body" xfId="5" xr:uid="{00000000-0005-0000-0000-000004010000}"/>
    <cellStyle name="Border" xfId="6" xr:uid="{00000000-0005-0000-0000-000005010000}"/>
    <cellStyle name="Border 2" xfId="893" xr:uid="{00000000-0005-0000-0000-000006010000}"/>
    <cellStyle name="Brand Align Left Text" xfId="894" xr:uid="{00000000-0005-0000-0000-000007010000}"/>
    <cellStyle name="Brand Default" xfId="895" xr:uid="{00000000-0005-0000-0000-000008010000}"/>
    <cellStyle name="Brand Percent" xfId="896" xr:uid="{00000000-0005-0000-0000-000009010000}"/>
    <cellStyle name="Brand Source" xfId="897" xr:uid="{00000000-0005-0000-0000-00000A010000}"/>
    <cellStyle name="Brand Subtitle with Underline" xfId="898" xr:uid="{00000000-0005-0000-0000-00000B010000}"/>
    <cellStyle name="Brand Subtitle without Underline" xfId="899" xr:uid="{00000000-0005-0000-0000-00000C010000}"/>
    <cellStyle name="Brand Title" xfId="900" xr:uid="{00000000-0005-0000-0000-00000D010000}"/>
    <cellStyle name="C00A" xfId="901" xr:uid="{00000000-0005-0000-0000-00000E010000}"/>
    <cellStyle name="C00B" xfId="902" xr:uid="{00000000-0005-0000-0000-00000F010000}"/>
    <cellStyle name="C00L" xfId="903" xr:uid="{00000000-0005-0000-0000-000010010000}"/>
    <cellStyle name="C01A" xfId="904" xr:uid="{00000000-0005-0000-0000-000011010000}"/>
    <cellStyle name="C01B" xfId="905" xr:uid="{00000000-0005-0000-0000-000012010000}"/>
    <cellStyle name="C01H" xfId="906" xr:uid="{00000000-0005-0000-0000-000013010000}"/>
    <cellStyle name="C01L" xfId="907" xr:uid="{00000000-0005-0000-0000-000014010000}"/>
    <cellStyle name="C02A" xfId="908" xr:uid="{00000000-0005-0000-0000-000015010000}"/>
    <cellStyle name="C02B" xfId="909" xr:uid="{00000000-0005-0000-0000-000016010000}"/>
    <cellStyle name="C02H" xfId="910" xr:uid="{00000000-0005-0000-0000-000017010000}"/>
    <cellStyle name="C02L" xfId="911" xr:uid="{00000000-0005-0000-0000-000018010000}"/>
    <cellStyle name="C03A" xfId="912" xr:uid="{00000000-0005-0000-0000-000019010000}"/>
    <cellStyle name="C03B" xfId="913" xr:uid="{00000000-0005-0000-0000-00001A010000}"/>
    <cellStyle name="C03H" xfId="914" xr:uid="{00000000-0005-0000-0000-00001B010000}"/>
    <cellStyle name="C03L" xfId="915" xr:uid="{00000000-0005-0000-0000-00001C010000}"/>
    <cellStyle name="C04A" xfId="916" xr:uid="{00000000-0005-0000-0000-00001D010000}"/>
    <cellStyle name="C04B" xfId="917" xr:uid="{00000000-0005-0000-0000-00001E010000}"/>
    <cellStyle name="C04H" xfId="918" xr:uid="{00000000-0005-0000-0000-00001F010000}"/>
    <cellStyle name="C04L" xfId="919" xr:uid="{00000000-0005-0000-0000-000020010000}"/>
    <cellStyle name="C05A" xfId="920" xr:uid="{00000000-0005-0000-0000-000021010000}"/>
    <cellStyle name="C05B" xfId="921" xr:uid="{00000000-0005-0000-0000-000022010000}"/>
    <cellStyle name="C05H" xfId="922" xr:uid="{00000000-0005-0000-0000-000023010000}"/>
    <cellStyle name="C05L" xfId="923" xr:uid="{00000000-0005-0000-0000-000024010000}"/>
    <cellStyle name="C06A" xfId="924" xr:uid="{00000000-0005-0000-0000-000025010000}"/>
    <cellStyle name="C06B" xfId="925" xr:uid="{00000000-0005-0000-0000-000026010000}"/>
    <cellStyle name="C06H" xfId="926" xr:uid="{00000000-0005-0000-0000-000027010000}"/>
    <cellStyle name="C06L" xfId="927" xr:uid="{00000000-0005-0000-0000-000028010000}"/>
    <cellStyle name="C07A" xfId="928" xr:uid="{00000000-0005-0000-0000-000029010000}"/>
    <cellStyle name="C07B" xfId="929" xr:uid="{00000000-0005-0000-0000-00002A010000}"/>
    <cellStyle name="C07H" xfId="930" xr:uid="{00000000-0005-0000-0000-00002B010000}"/>
    <cellStyle name="C07L" xfId="931" xr:uid="{00000000-0005-0000-0000-00002C010000}"/>
    <cellStyle name="Calc Currency (0)" xfId="7" xr:uid="{00000000-0005-0000-0000-00002D010000}"/>
    <cellStyle name="Calc Currency (2)" xfId="8" xr:uid="{00000000-0005-0000-0000-00002E010000}"/>
    <cellStyle name="Calc Percent (0)" xfId="9" xr:uid="{00000000-0005-0000-0000-00002F010000}"/>
    <cellStyle name="Calc Percent (1)" xfId="10" xr:uid="{00000000-0005-0000-0000-000030010000}"/>
    <cellStyle name="Calc Percent (2)" xfId="11" xr:uid="{00000000-0005-0000-0000-000031010000}"/>
    <cellStyle name="Calc Units (0)" xfId="12" xr:uid="{00000000-0005-0000-0000-000032010000}"/>
    <cellStyle name="Calc Units (1)" xfId="13" xr:uid="{00000000-0005-0000-0000-000033010000}"/>
    <cellStyle name="Calc Units (2)" xfId="14" xr:uid="{00000000-0005-0000-0000-000034010000}"/>
    <cellStyle name="Calculation" xfId="168" builtinId="22" customBuiltin="1"/>
    <cellStyle name="Calculation 2" xfId="523" xr:uid="{00000000-0005-0000-0000-000036010000}"/>
    <cellStyle name="Calculation 2 2" xfId="932" xr:uid="{00000000-0005-0000-0000-000037010000}"/>
    <cellStyle name="Calculation 3" xfId="678" xr:uid="{00000000-0005-0000-0000-000038010000}"/>
    <cellStyle name="Calculation 3 2" xfId="933" xr:uid="{00000000-0005-0000-0000-000039010000}"/>
    <cellStyle name="Calculation 4" xfId="934" xr:uid="{00000000-0005-0000-0000-00003A010000}"/>
    <cellStyle name="Check Cell" xfId="170" builtinId="23" customBuiltin="1"/>
    <cellStyle name="Check Cell 2" xfId="525" xr:uid="{00000000-0005-0000-0000-00003C010000}"/>
    <cellStyle name="Check Cell 2 2" xfId="935" xr:uid="{00000000-0005-0000-0000-00003D010000}"/>
    <cellStyle name="Check Cell 3" xfId="684" xr:uid="{00000000-0005-0000-0000-00003E010000}"/>
    <cellStyle name="Check Cell 3 2" xfId="936" xr:uid="{00000000-0005-0000-0000-00003F010000}"/>
    <cellStyle name="Check Cell 4" xfId="937" xr:uid="{00000000-0005-0000-0000-000040010000}"/>
    <cellStyle name="Comma" xfId="1604" builtinId="3"/>
    <cellStyle name="Comma [0] 2" xfId="939" xr:uid="{00000000-0005-0000-0000-000042010000}"/>
    <cellStyle name="Comma [00]" xfId="15" xr:uid="{00000000-0005-0000-0000-000043010000}"/>
    <cellStyle name="Comma 10" xfId="137" xr:uid="{00000000-0005-0000-0000-000044010000}"/>
    <cellStyle name="Comma 10 2" xfId="408" xr:uid="{00000000-0005-0000-0000-000045010000}"/>
    <cellStyle name="Comma 10 2 2" xfId="501" xr:uid="{00000000-0005-0000-0000-000046010000}"/>
    <cellStyle name="Comma 10 2 2 2" xfId="1414" xr:uid="{00000000-0005-0000-0000-000047010000}"/>
    <cellStyle name="Comma 10 2 3" xfId="941" xr:uid="{00000000-0005-0000-0000-000048010000}"/>
    <cellStyle name="Comma 10 2 4" xfId="1332" xr:uid="{00000000-0005-0000-0000-000049010000}"/>
    <cellStyle name="Comma 10 3" xfId="440" xr:uid="{00000000-0005-0000-0000-00004A010000}"/>
    <cellStyle name="Comma 10 3 2" xfId="1363" xr:uid="{00000000-0005-0000-0000-00004B010000}"/>
    <cellStyle name="Comma 10 4" xfId="470" xr:uid="{00000000-0005-0000-0000-00004C010000}"/>
    <cellStyle name="Comma 10 4 2" xfId="1388" xr:uid="{00000000-0005-0000-0000-00004D010000}"/>
    <cellStyle name="Comma 10 5" xfId="605" xr:uid="{00000000-0005-0000-0000-00004E010000}"/>
    <cellStyle name="Comma 10 5 2" xfId="1465" xr:uid="{00000000-0005-0000-0000-00004F010000}"/>
    <cellStyle name="Comma 10 6" xfId="722" xr:uid="{00000000-0005-0000-0000-000050010000}"/>
    <cellStyle name="Comma 10 6 2" xfId="1540" xr:uid="{00000000-0005-0000-0000-000051010000}"/>
    <cellStyle name="Comma 10 7" xfId="313" xr:uid="{00000000-0005-0000-0000-000052010000}"/>
    <cellStyle name="Comma 10 8" xfId="940" xr:uid="{00000000-0005-0000-0000-000053010000}"/>
    <cellStyle name="Comma 10 9" xfId="1244" xr:uid="{00000000-0005-0000-0000-000054010000}"/>
    <cellStyle name="Comma 101 2" xfId="254" xr:uid="{00000000-0005-0000-0000-000055010000}"/>
    <cellStyle name="Comma 101 2 2" xfId="273" xr:uid="{00000000-0005-0000-0000-000056010000}"/>
    <cellStyle name="Comma 101 2 2 2" xfId="1210" xr:uid="{00000000-0005-0000-0000-000057010000}"/>
    <cellStyle name="Comma 101 2 3" xfId="375" xr:uid="{00000000-0005-0000-0000-000058010000}"/>
    <cellStyle name="Comma 101 2 3 2" xfId="1299" xr:uid="{00000000-0005-0000-0000-000059010000}"/>
    <cellStyle name="Comma 101 2 4" xfId="1192" xr:uid="{00000000-0005-0000-0000-00005A010000}"/>
    <cellStyle name="Comma 102 2" xfId="274" xr:uid="{00000000-0005-0000-0000-00005B010000}"/>
    <cellStyle name="Comma 102 2 2" xfId="376" xr:uid="{00000000-0005-0000-0000-00005C010000}"/>
    <cellStyle name="Comma 102 2 2 2" xfId="1300" xr:uid="{00000000-0005-0000-0000-00005D010000}"/>
    <cellStyle name="Comma 102 2 3" xfId="1211" xr:uid="{00000000-0005-0000-0000-00005E010000}"/>
    <cellStyle name="Comma 103" xfId="271" xr:uid="{00000000-0005-0000-0000-00005F010000}"/>
    <cellStyle name="Comma 103 2" xfId="374" xr:uid="{00000000-0005-0000-0000-000060010000}"/>
    <cellStyle name="Comma 103 2 2" xfId="1298" xr:uid="{00000000-0005-0000-0000-000061010000}"/>
    <cellStyle name="Comma 103 3" xfId="1209" xr:uid="{00000000-0005-0000-0000-000062010000}"/>
    <cellStyle name="Comma 11" xfId="149" xr:uid="{00000000-0005-0000-0000-000063010000}"/>
    <cellStyle name="Comma 11 2" xfId="416" xr:uid="{00000000-0005-0000-0000-000064010000}"/>
    <cellStyle name="Comma 11 2 2" xfId="943" xr:uid="{00000000-0005-0000-0000-000065010000}"/>
    <cellStyle name="Comma 11 2 3" xfId="1340" xr:uid="{00000000-0005-0000-0000-000066010000}"/>
    <cellStyle name="Comma 11 3" xfId="433" xr:uid="{00000000-0005-0000-0000-000067010000}"/>
    <cellStyle name="Comma 11 3 2" xfId="1357" xr:uid="{00000000-0005-0000-0000-000068010000}"/>
    <cellStyle name="Comma 11 4" xfId="494" xr:uid="{00000000-0005-0000-0000-000069010000}"/>
    <cellStyle name="Comma 11 4 2" xfId="1407" xr:uid="{00000000-0005-0000-0000-00006A010000}"/>
    <cellStyle name="Comma 11 5" xfId="322" xr:uid="{00000000-0005-0000-0000-00006B010000}"/>
    <cellStyle name="Comma 11 6" xfId="942" xr:uid="{00000000-0005-0000-0000-00006C010000}"/>
    <cellStyle name="Comma 11 7" xfId="1252" xr:uid="{00000000-0005-0000-0000-00006D010000}"/>
    <cellStyle name="Comma 12" xfId="153" xr:uid="{00000000-0005-0000-0000-00006E010000}"/>
    <cellStyle name="Comma 12 2" xfId="328" xr:uid="{00000000-0005-0000-0000-00006F010000}"/>
    <cellStyle name="Comma 12 2 2" xfId="420" xr:uid="{00000000-0005-0000-0000-000070010000}"/>
    <cellStyle name="Comma 12 2 2 2" xfId="505" xr:uid="{00000000-0005-0000-0000-000071010000}"/>
    <cellStyle name="Comma 12 2 2 2 2" xfId="1418" xr:uid="{00000000-0005-0000-0000-000072010000}"/>
    <cellStyle name="Comma 12 2 2 3" xfId="621" xr:uid="{00000000-0005-0000-0000-000073010000}"/>
    <cellStyle name="Comma 12 2 2 3 2" xfId="1481" xr:uid="{00000000-0005-0000-0000-000074010000}"/>
    <cellStyle name="Comma 12 2 2 4" xfId="738" xr:uid="{00000000-0005-0000-0000-000075010000}"/>
    <cellStyle name="Comma 12 2 2 4 2" xfId="1556" xr:uid="{00000000-0005-0000-0000-000076010000}"/>
    <cellStyle name="Comma 12 2 2 5" xfId="1344" xr:uid="{00000000-0005-0000-0000-000077010000}"/>
    <cellStyle name="Comma 12 2 3" xfId="498" xr:uid="{00000000-0005-0000-0000-000078010000}"/>
    <cellStyle name="Comma 12 2 3 2" xfId="1411" xr:uid="{00000000-0005-0000-0000-000079010000}"/>
    <cellStyle name="Comma 12 2 4" xfId="585" xr:uid="{00000000-0005-0000-0000-00007A010000}"/>
    <cellStyle name="Comma 12 2 4 2" xfId="1445" xr:uid="{00000000-0005-0000-0000-00007B010000}"/>
    <cellStyle name="Comma 12 2 5" xfId="707" xr:uid="{00000000-0005-0000-0000-00007C010000}"/>
    <cellStyle name="Comma 12 2 5 2" xfId="1525" xr:uid="{00000000-0005-0000-0000-00007D010000}"/>
    <cellStyle name="Comma 12 2 6" xfId="945" xr:uid="{00000000-0005-0000-0000-00007E010000}"/>
    <cellStyle name="Comma 12 2 7" xfId="1256" xr:uid="{00000000-0005-0000-0000-00007F010000}"/>
    <cellStyle name="Comma 12 3" xfId="305" xr:uid="{00000000-0005-0000-0000-000080010000}"/>
    <cellStyle name="Comma 12 3 2" xfId="1238" xr:uid="{00000000-0005-0000-0000-000081010000}"/>
    <cellStyle name="Comma 12 4" xfId="402" xr:uid="{00000000-0005-0000-0000-000082010000}"/>
    <cellStyle name="Comma 12 4 2" xfId="1326" xr:uid="{00000000-0005-0000-0000-000083010000}"/>
    <cellStyle name="Comma 12 5" xfId="495" xr:uid="{00000000-0005-0000-0000-000084010000}"/>
    <cellStyle name="Comma 12 5 2" xfId="1408" xr:uid="{00000000-0005-0000-0000-000085010000}"/>
    <cellStyle name="Comma 12 6" xfId="689" xr:uid="{00000000-0005-0000-0000-000086010000}"/>
    <cellStyle name="Comma 12 6 2" xfId="1507" xr:uid="{00000000-0005-0000-0000-000087010000}"/>
    <cellStyle name="Comma 12 7" xfId="245" xr:uid="{00000000-0005-0000-0000-000088010000}"/>
    <cellStyle name="Comma 12 8" xfId="944" xr:uid="{00000000-0005-0000-0000-000089010000}"/>
    <cellStyle name="Comma 12 9" xfId="1185" xr:uid="{00000000-0005-0000-0000-00008A010000}"/>
    <cellStyle name="Comma 13" xfId="144" xr:uid="{00000000-0005-0000-0000-00008B010000}"/>
    <cellStyle name="Comma 13 2" xfId="418" xr:uid="{00000000-0005-0000-0000-00008C010000}"/>
    <cellStyle name="Comma 13 2 2" xfId="1342" xr:uid="{00000000-0005-0000-0000-00008D010000}"/>
    <cellStyle name="Comma 13 3" xfId="496" xr:uid="{00000000-0005-0000-0000-00008E010000}"/>
    <cellStyle name="Comma 13 3 2" xfId="1409" xr:uid="{00000000-0005-0000-0000-00008F010000}"/>
    <cellStyle name="Comma 13 4" xfId="326" xr:uid="{00000000-0005-0000-0000-000090010000}"/>
    <cellStyle name="Comma 13 5" xfId="946" xr:uid="{00000000-0005-0000-0000-000091010000}"/>
    <cellStyle name="Comma 13 6" xfId="1254" xr:uid="{00000000-0005-0000-0000-000092010000}"/>
    <cellStyle name="Comma 14" xfId="157" xr:uid="{00000000-0005-0000-0000-000093010000}"/>
    <cellStyle name="Comma 14 2" xfId="422" xr:uid="{00000000-0005-0000-0000-000094010000}"/>
    <cellStyle name="Comma 14 2 2" xfId="1346" xr:uid="{00000000-0005-0000-0000-000095010000}"/>
    <cellStyle name="Comma 14 3" xfId="331" xr:uid="{00000000-0005-0000-0000-000096010000}"/>
    <cellStyle name="Comma 14 4" xfId="947" xr:uid="{00000000-0005-0000-0000-000097010000}"/>
    <cellStyle name="Comma 14 5" xfId="1258" xr:uid="{00000000-0005-0000-0000-000098010000}"/>
    <cellStyle name="Comma 15" xfId="156" xr:uid="{00000000-0005-0000-0000-000099010000}"/>
    <cellStyle name="Comma 15 2" xfId="285" xr:uid="{00000000-0005-0000-0000-00009A010000}"/>
    <cellStyle name="Comma 15 2 2" xfId="1221" xr:uid="{00000000-0005-0000-0000-00009B010000}"/>
    <cellStyle name="Comma 15 3" xfId="386" xr:uid="{00000000-0005-0000-0000-00009C010000}"/>
    <cellStyle name="Comma 15 3 2" xfId="1310" xr:uid="{00000000-0005-0000-0000-00009D010000}"/>
    <cellStyle name="Comma 15 4" xfId="252" xr:uid="{00000000-0005-0000-0000-00009E010000}"/>
    <cellStyle name="Comma 15 5" xfId="1191" xr:uid="{00000000-0005-0000-0000-00009F010000}"/>
    <cellStyle name="Comma 16" xfId="155" xr:uid="{00000000-0005-0000-0000-0000A0010000}"/>
    <cellStyle name="Comma 16 2" xfId="424" xr:uid="{00000000-0005-0000-0000-0000A1010000}"/>
    <cellStyle name="Comma 16 2 2" xfId="1348" xr:uid="{00000000-0005-0000-0000-0000A2010000}"/>
    <cellStyle name="Comma 16 3" xfId="333" xr:uid="{00000000-0005-0000-0000-0000A3010000}"/>
    <cellStyle name="Comma 16 4" xfId="1260" xr:uid="{00000000-0005-0000-0000-0000A4010000}"/>
    <cellStyle name="Comma 17" xfId="142" xr:uid="{00000000-0005-0000-0000-0000A5010000}"/>
    <cellStyle name="Comma 17 2" xfId="596" xr:uid="{00000000-0005-0000-0000-0000A6010000}"/>
    <cellStyle name="Comma 17 2 2" xfId="628" xr:uid="{00000000-0005-0000-0000-0000A7010000}"/>
    <cellStyle name="Comma 17 2 2 2" xfId="745" xr:uid="{00000000-0005-0000-0000-0000A8010000}"/>
    <cellStyle name="Comma 17 2 2 2 2" xfId="1563" xr:uid="{00000000-0005-0000-0000-0000A9010000}"/>
    <cellStyle name="Comma 17 2 2 3" xfId="1488" xr:uid="{00000000-0005-0000-0000-0000AA010000}"/>
    <cellStyle name="Comma 17 2 3" xfId="714" xr:uid="{00000000-0005-0000-0000-0000AB010000}"/>
    <cellStyle name="Comma 17 2 3 2" xfId="1532" xr:uid="{00000000-0005-0000-0000-0000AC010000}"/>
    <cellStyle name="Comma 17 2 4" xfId="1456" xr:uid="{00000000-0005-0000-0000-0000AD010000}"/>
    <cellStyle name="Comma 17 3" xfId="612" xr:uid="{00000000-0005-0000-0000-0000AE010000}"/>
    <cellStyle name="Comma 17 3 2" xfId="729" xr:uid="{00000000-0005-0000-0000-0000AF010000}"/>
    <cellStyle name="Comma 17 3 2 2" xfId="1547" xr:uid="{00000000-0005-0000-0000-0000B0010000}"/>
    <cellStyle name="Comma 17 3 3" xfId="1472" xr:uid="{00000000-0005-0000-0000-0000B1010000}"/>
    <cellStyle name="Comma 17 4" xfId="573" xr:uid="{00000000-0005-0000-0000-0000B2010000}"/>
    <cellStyle name="Comma 17 4 2" xfId="1436" xr:uid="{00000000-0005-0000-0000-0000B3010000}"/>
    <cellStyle name="Comma 17 5" xfId="698" xr:uid="{00000000-0005-0000-0000-0000B4010000}"/>
    <cellStyle name="Comma 17 5 2" xfId="1516" xr:uid="{00000000-0005-0000-0000-0000B5010000}"/>
    <cellStyle name="Comma 17 6" xfId="288" xr:uid="{00000000-0005-0000-0000-0000B6010000}"/>
    <cellStyle name="Comma 17 7" xfId="1224" xr:uid="{00000000-0005-0000-0000-0000B7010000}"/>
    <cellStyle name="Comma 18" xfId="334" xr:uid="{00000000-0005-0000-0000-0000B8010000}"/>
    <cellStyle name="Comma 18 2" xfId="1261" xr:uid="{00000000-0005-0000-0000-0000B9010000}"/>
    <cellStyle name="Comma 19" xfId="344" xr:uid="{00000000-0005-0000-0000-0000BA010000}"/>
    <cellStyle name="Comma 19 2" xfId="1270" xr:uid="{00000000-0005-0000-0000-0000BB010000}"/>
    <cellStyle name="Comma 2" xfId="16" xr:uid="{00000000-0005-0000-0000-0000BC010000}"/>
    <cellStyle name="Comma 2 2" xfId="127" xr:uid="{00000000-0005-0000-0000-0000BD010000}"/>
    <cellStyle name="Comma 2 2 10" xfId="948" xr:uid="{00000000-0005-0000-0000-0000BE010000}"/>
    <cellStyle name="Comma 2 2 11" xfId="1182" xr:uid="{00000000-0005-0000-0000-0000BF010000}"/>
    <cellStyle name="Comma 2 2 12" xfId="1594" xr:uid="{00000000-0005-0000-0000-0000C0010000}"/>
    <cellStyle name="Comma 2 2 2" xfId="151" xr:uid="{00000000-0005-0000-0000-0000C1010000}"/>
    <cellStyle name="Comma 2 2 2 2" xfId="414" xr:uid="{00000000-0005-0000-0000-0000C2010000}"/>
    <cellStyle name="Comma 2 2 2 2 2" xfId="631" xr:uid="{00000000-0005-0000-0000-0000C3010000}"/>
    <cellStyle name="Comma 2 2 2 2 2 2" xfId="1491" xr:uid="{00000000-0005-0000-0000-0000C4010000}"/>
    <cellStyle name="Comma 2 2 2 2 3" xfId="748" xr:uid="{00000000-0005-0000-0000-0000C5010000}"/>
    <cellStyle name="Comma 2 2 2 2 3 2" xfId="1566" xr:uid="{00000000-0005-0000-0000-0000C6010000}"/>
    <cellStyle name="Comma 2 2 2 2 4" xfId="1338" xr:uid="{00000000-0005-0000-0000-0000C7010000}"/>
    <cellStyle name="Comma 2 2 2 3" xfId="599" xr:uid="{00000000-0005-0000-0000-0000C8010000}"/>
    <cellStyle name="Comma 2 2 2 3 2" xfId="1459" xr:uid="{00000000-0005-0000-0000-0000C9010000}"/>
    <cellStyle name="Comma 2 2 2 4" xfId="717" xr:uid="{00000000-0005-0000-0000-0000CA010000}"/>
    <cellStyle name="Comma 2 2 2 4 2" xfId="1535" xr:uid="{00000000-0005-0000-0000-0000CB010000}"/>
    <cellStyle name="Comma 2 2 2 5" xfId="320" xr:uid="{00000000-0005-0000-0000-0000CC010000}"/>
    <cellStyle name="Comma 2 2 2 6" xfId="949" xr:uid="{00000000-0005-0000-0000-0000CD010000}"/>
    <cellStyle name="Comma 2 2 2 7" xfId="1250" xr:uid="{00000000-0005-0000-0000-0000CE010000}"/>
    <cellStyle name="Comma 2 2 3" xfId="280" xr:uid="{00000000-0005-0000-0000-0000CF010000}"/>
    <cellStyle name="Comma 2 2 3 2" xfId="615" xr:uid="{00000000-0005-0000-0000-0000D0010000}"/>
    <cellStyle name="Comma 2 2 3 2 2" xfId="1475" xr:uid="{00000000-0005-0000-0000-0000D1010000}"/>
    <cellStyle name="Comma 2 2 3 3" xfId="732" xr:uid="{00000000-0005-0000-0000-0000D2010000}"/>
    <cellStyle name="Comma 2 2 3 3 2" xfId="1550" xr:uid="{00000000-0005-0000-0000-0000D3010000}"/>
    <cellStyle name="Comma 2 2 3 4" xfId="1216" xr:uid="{00000000-0005-0000-0000-0000D4010000}"/>
    <cellStyle name="Comma 2 2 4" xfId="382" xr:uid="{00000000-0005-0000-0000-0000D5010000}"/>
    <cellStyle name="Comma 2 2 4 2" xfId="1306" xr:uid="{00000000-0005-0000-0000-0000D6010000}"/>
    <cellStyle name="Comma 2 2 5" xfId="436" xr:uid="{00000000-0005-0000-0000-0000D7010000}"/>
    <cellStyle name="Comma 2 2 5 2" xfId="1360" xr:uid="{00000000-0005-0000-0000-0000D8010000}"/>
    <cellStyle name="Comma 2 2 6" xfId="491" xr:uid="{00000000-0005-0000-0000-0000D9010000}"/>
    <cellStyle name="Comma 2 2 6 2" xfId="1404" xr:uid="{00000000-0005-0000-0000-0000DA010000}"/>
    <cellStyle name="Comma 2 2 7" xfId="576" xr:uid="{00000000-0005-0000-0000-0000DB010000}"/>
    <cellStyle name="Comma 2 2 7 2" xfId="1439" xr:uid="{00000000-0005-0000-0000-0000DC010000}"/>
    <cellStyle name="Comma 2 2 8" xfId="701" xr:uid="{00000000-0005-0000-0000-0000DD010000}"/>
    <cellStyle name="Comma 2 2 8 2" xfId="1519" xr:uid="{00000000-0005-0000-0000-0000DE010000}"/>
    <cellStyle name="Comma 2 2 9" xfId="242" xr:uid="{00000000-0005-0000-0000-0000DF010000}"/>
    <cellStyle name="Comma 2 3" xfId="219" xr:uid="{00000000-0005-0000-0000-0000E0010000}"/>
    <cellStyle name="Comma 2 3 2" xfId="951" xr:uid="{00000000-0005-0000-0000-0000E1010000}"/>
    <cellStyle name="Comma 2 3 3" xfId="950" xr:uid="{00000000-0005-0000-0000-0000E2010000}"/>
    <cellStyle name="Comma 2 4" xfId="952" xr:uid="{00000000-0005-0000-0000-0000E3010000}"/>
    <cellStyle name="Comma 2 5" xfId="123" xr:uid="{00000000-0005-0000-0000-0000E4010000}"/>
    <cellStyle name="Comma 2 5 2" xfId="148" xr:uid="{00000000-0005-0000-0000-0000E5010000}"/>
    <cellStyle name="Comma 2 5 2 2" xfId="954" xr:uid="{00000000-0005-0000-0000-0000E6010000}"/>
    <cellStyle name="Comma 2 5 3" xfId="953" xr:uid="{00000000-0005-0000-0000-0000E7010000}"/>
    <cellStyle name="Comma 2_50-09_AP_OP_CHQ-1" xfId="955" xr:uid="{00000000-0005-0000-0000-0000E8010000}"/>
    <cellStyle name="Comma 20" xfId="347" xr:uid="{00000000-0005-0000-0000-0000E9010000}"/>
    <cellStyle name="Comma 20 2" xfId="1273" xr:uid="{00000000-0005-0000-0000-0000EA010000}"/>
    <cellStyle name="Comma 21" xfId="350" xr:uid="{00000000-0005-0000-0000-0000EB010000}"/>
    <cellStyle name="Comma 21 2" xfId="1276" xr:uid="{00000000-0005-0000-0000-0000EC010000}"/>
    <cellStyle name="Comma 22" xfId="260" xr:uid="{00000000-0005-0000-0000-0000ED010000}"/>
    <cellStyle name="Comma 22 2" xfId="1198" xr:uid="{00000000-0005-0000-0000-0000EE010000}"/>
    <cellStyle name="Comma 23" xfId="355" xr:uid="{00000000-0005-0000-0000-0000EF010000}"/>
    <cellStyle name="Comma 23 2" xfId="429" xr:uid="{00000000-0005-0000-0000-0000F0010000}"/>
    <cellStyle name="Comma 23 2 2" xfId="1353" xr:uid="{00000000-0005-0000-0000-0000F1010000}"/>
    <cellStyle name="Comma 24" xfId="458" xr:uid="{00000000-0005-0000-0000-0000F2010000}"/>
    <cellStyle name="Comma 24 2" xfId="1378" xr:uid="{00000000-0005-0000-0000-0000F3010000}"/>
    <cellStyle name="Comma 25" xfId="554" xr:uid="{00000000-0005-0000-0000-0000F4010000}"/>
    <cellStyle name="Comma 25 2" xfId="1426" xr:uid="{00000000-0005-0000-0000-0000F5010000}"/>
    <cellStyle name="Comma 26" xfId="555" xr:uid="{00000000-0005-0000-0000-0000F6010000}"/>
    <cellStyle name="Comma 26 2" xfId="1427" xr:uid="{00000000-0005-0000-0000-0000F7010000}"/>
    <cellStyle name="Comma 26 3" xfId="1597" xr:uid="{56DE2764-D1AE-4B30-A7AC-D30AF6CA4438}"/>
    <cellStyle name="Comma 27" xfId="687" xr:uid="{00000000-0005-0000-0000-0000F8010000}"/>
    <cellStyle name="Comma 27 2" xfId="1505" xr:uid="{00000000-0005-0000-0000-0000F9010000}"/>
    <cellStyle name="Comma 27 3" xfId="1602" xr:uid="{C73202EA-352C-4B5A-84CC-D766FC6665BD}"/>
    <cellStyle name="Comma 28" xfId="691" xr:uid="{00000000-0005-0000-0000-0000FA010000}"/>
    <cellStyle name="Comma 28 2" xfId="1509" xr:uid="{00000000-0005-0000-0000-0000FB010000}"/>
    <cellStyle name="Comma 28 3" xfId="1600" xr:uid="{412D879F-670F-48CD-81A2-E8B02EA26F06}"/>
    <cellStyle name="Comma 29" xfId="201" xr:uid="{00000000-0005-0000-0000-0000FC010000}"/>
    <cellStyle name="Comma 3" xfId="17" xr:uid="{00000000-0005-0000-0000-0000FD010000}"/>
    <cellStyle name="Comma 3 10" xfId="1175" xr:uid="{00000000-0005-0000-0000-0000FE010000}"/>
    <cellStyle name="Comma 3 2" xfId="125" xr:uid="{00000000-0005-0000-0000-0000FF010000}"/>
    <cellStyle name="Comma 3 2 2" xfId="150" xr:uid="{00000000-0005-0000-0000-000000020000}"/>
    <cellStyle name="Comma 3 2 2 2" xfId="633" xr:uid="{00000000-0005-0000-0000-000001020000}"/>
    <cellStyle name="Comma 3 2 2 2 2" xfId="750" xr:uid="{00000000-0005-0000-0000-000002020000}"/>
    <cellStyle name="Comma 3 2 2 2 2 2" xfId="1568" xr:uid="{00000000-0005-0000-0000-000003020000}"/>
    <cellStyle name="Comma 3 2 2 2 3" xfId="1493" xr:uid="{00000000-0005-0000-0000-000004020000}"/>
    <cellStyle name="Comma 3 2 2 3" xfId="601" xr:uid="{00000000-0005-0000-0000-000005020000}"/>
    <cellStyle name="Comma 3 2 2 3 2" xfId="1461" xr:uid="{00000000-0005-0000-0000-000006020000}"/>
    <cellStyle name="Comma 3 2 2 4" xfId="719" xr:uid="{00000000-0005-0000-0000-000007020000}"/>
    <cellStyle name="Comma 3 2 2 4 2" xfId="1537" xr:uid="{00000000-0005-0000-0000-000008020000}"/>
    <cellStyle name="Comma 3 2 2 5" xfId="398" xr:uid="{00000000-0005-0000-0000-000009020000}"/>
    <cellStyle name="Comma 3 2 2 6" xfId="958" xr:uid="{00000000-0005-0000-0000-00000A020000}"/>
    <cellStyle name="Comma 3 2 2 7" xfId="1322" xr:uid="{00000000-0005-0000-0000-00000B020000}"/>
    <cellStyle name="Comma 3 2 3" xfId="451" xr:uid="{00000000-0005-0000-0000-00000C020000}"/>
    <cellStyle name="Comma 3 2 3 2" xfId="617" xr:uid="{00000000-0005-0000-0000-00000D020000}"/>
    <cellStyle name="Comma 3 2 3 2 2" xfId="1477" xr:uid="{00000000-0005-0000-0000-00000E020000}"/>
    <cellStyle name="Comma 3 2 3 3" xfId="734" xr:uid="{00000000-0005-0000-0000-00000F020000}"/>
    <cellStyle name="Comma 3 2 3 3 2" xfId="1552" xr:uid="{00000000-0005-0000-0000-000010020000}"/>
    <cellStyle name="Comma 3 2 3 4" xfId="1372" xr:uid="{00000000-0005-0000-0000-000011020000}"/>
    <cellStyle name="Comma 3 2 4" xfId="578" xr:uid="{00000000-0005-0000-0000-000012020000}"/>
    <cellStyle name="Comma 3 2 4 2" xfId="1441" xr:uid="{00000000-0005-0000-0000-000013020000}"/>
    <cellStyle name="Comma 3 2 5" xfId="703" xr:uid="{00000000-0005-0000-0000-000014020000}"/>
    <cellStyle name="Comma 3 2 5 2" xfId="1521" xr:uid="{00000000-0005-0000-0000-000015020000}"/>
    <cellStyle name="Comma 3 2 6" xfId="299" xr:uid="{00000000-0005-0000-0000-000016020000}"/>
    <cellStyle name="Comma 3 2 7" xfId="957" xr:uid="{00000000-0005-0000-0000-000017020000}"/>
    <cellStyle name="Comma 3 2 8" xfId="1234" xr:uid="{00000000-0005-0000-0000-000018020000}"/>
    <cellStyle name="Comma 3 3" xfId="131" xr:uid="{00000000-0005-0000-0000-000019020000}"/>
    <cellStyle name="Comma 3 3 2" xfId="468" xr:uid="{00000000-0005-0000-0000-00001A020000}"/>
    <cellStyle name="Comma 3 3 2 2" xfId="622" xr:uid="{00000000-0005-0000-0000-00001B020000}"/>
    <cellStyle name="Comma 3 3 2 2 2" xfId="1482" xr:uid="{00000000-0005-0000-0000-00001C020000}"/>
    <cellStyle name="Comma 3 3 2 3" xfId="739" xr:uid="{00000000-0005-0000-0000-00001D020000}"/>
    <cellStyle name="Comma 3 3 2 3 2" xfId="1557" xr:uid="{00000000-0005-0000-0000-00001E020000}"/>
    <cellStyle name="Comma 3 3 2 4" xfId="1387" xr:uid="{00000000-0005-0000-0000-00001F020000}"/>
    <cellStyle name="Comma 3 3 3" xfId="586" xr:uid="{00000000-0005-0000-0000-000020020000}"/>
    <cellStyle name="Comma 3 3 3 2" xfId="1446" xr:uid="{00000000-0005-0000-0000-000021020000}"/>
    <cellStyle name="Comma 3 3 4" xfId="708" xr:uid="{00000000-0005-0000-0000-000022020000}"/>
    <cellStyle name="Comma 3 3 4 2" xfId="1526" xr:uid="{00000000-0005-0000-0000-000023020000}"/>
    <cellStyle name="Comma 3 3 5" xfId="263" xr:uid="{00000000-0005-0000-0000-000024020000}"/>
    <cellStyle name="Comma 3 3 6" xfId="959" xr:uid="{00000000-0005-0000-0000-000025020000}"/>
    <cellStyle name="Comma 3 3 7" xfId="1201" xr:uid="{00000000-0005-0000-0000-000026020000}"/>
    <cellStyle name="Comma 3 4" xfId="364" xr:uid="{00000000-0005-0000-0000-000027020000}"/>
    <cellStyle name="Comma 3 4 2" xfId="606" xr:uid="{00000000-0005-0000-0000-000028020000}"/>
    <cellStyle name="Comma 3 4 2 2" xfId="1466" xr:uid="{00000000-0005-0000-0000-000029020000}"/>
    <cellStyle name="Comma 3 4 3" xfId="723" xr:uid="{00000000-0005-0000-0000-00002A020000}"/>
    <cellStyle name="Comma 3 4 3 2" xfId="1541" xr:uid="{00000000-0005-0000-0000-00002B020000}"/>
    <cellStyle name="Comma 3 4 4" xfId="960" xr:uid="{00000000-0005-0000-0000-00002C020000}"/>
    <cellStyle name="Comma 3 4 5" xfId="1288" xr:uid="{00000000-0005-0000-0000-00002D020000}"/>
    <cellStyle name="Comma 3 5" xfId="441" xr:uid="{00000000-0005-0000-0000-00002E020000}"/>
    <cellStyle name="Comma 3 5 2" xfId="1364" xr:uid="{00000000-0005-0000-0000-00002F020000}"/>
    <cellStyle name="Comma 3 6" xfId="556" xr:uid="{00000000-0005-0000-0000-000030020000}"/>
    <cellStyle name="Comma 3 6 2" xfId="1428" xr:uid="{00000000-0005-0000-0000-000031020000}"/>
    <cellStyle name="Comma 3 7" xfId="692" xr:uid="{00000000-0005-0000-0000-000032020000}"/>
    <cellStyle name="Comma 3 7 2" xfId="1510" xr:uid="{00000000-0005-0000-0000-000033020000}"/>
    <cellStyle name="Comma 3 8" xfId="220" xr:uid="{00000000-0005-0000-0000-000034020000}"/>
    <cellStyle name="Comma 3 9" xfId="956" xr:uid="{00000000-0005-0000-0000-000035020000}"/>
    <cellStyle name="Comma 30" xfId="202" xr:uid="{00000000-0005-0000-0000-000036020000}"/>
    <cellStyle name="Comma 30 2" xfId="1598" xr:uid="{52E61A1A-7890-4A8B-85C7-08A0CD03A6EE}"/>
    <cellStyle name="Comma 31" xfId="760" xr:uid="{00000000-0005-0000-0000-000037020000}"/>
    <cellStyle name="Comma 31 2" xfId="1601" xr:uid="{4BA99448-9739-4453-A989-EE782AA9C167}"/>
    <cellStyle name="Comma 32" xfId="762" xr:uid="{00000000-0005-0000-0000-000038020000}"/>
    <cellStyle name="Comma 32 2" xfId="1603" xr:uid="{69D34A5B-D1CF-4657-AF1C-33ABAE21941C}"/>
    <cellStyle name="Comma 33" xfId="938" xr:uid="{00000000-0005-0000-0000-000039020000}"/>
    <cellStyle name="Comma 34" xfId="1149" xr:uid="{00000000-0005-0000-0000-00003A020000}"/>
    <cellStyle name="Comma 35" xfId="1152" xr:uid="{00000000-0005-0000-0000-00003B020000}"/>
    <cellStyle name="Comma 35 2" xfId="1599" xr:uid="{29B5C2C7-4B49-476E-827A-F99F93212074}"/>
    <cellStyle name="Comma 36" xfId="1502" xr:uid="{00000000-0005-0000-0000-00003C020000}"/>
    <cellStyle name="Comma 37" xfId="1583" xr:uid="{00000000-0005-0000-0000-00003D020000}"/>
    <cellStyle name="Comma 38" xfId="1585" xr:uid="{00000000-0005-0000-0000-00003E020000}"/>
    <cellStyle name="Comma 39" xfId="1504" xr:uid="{00000000-0005-0000-0000-00003F020000}"/>
    <cellStyle name="Comma 4" xfId="18" xr:uid="{00000000-0005-0000-0000-000040020000}"/>
    <cellStyle name="Comma 4 10" xfId="213" xr:uid="{00000000-0005-0000-0000-000041020000}"/>
    <cellStyle name="Comma 4 11" xfId="961" xr:uid="{00000000-0005-0000-0000-000042020000}"/>
    <cellStyle name="Comma 4 2" xfId="132" xr:uid="{00000000-0005-0000-0000-000043020000}"/>
    <cellStyle name="Comma 4 2 10" xfId="243" xr:uid="{00000000-0005-0000-0000-000044020000}"/>
    <cellStyle name="Comma 4 2 11" xfId="1183" xr:uid="{00000000-0005-0000-0000-000045020000}"/>
    <cellStyle name="Comma 4 2 2" xfId="324" xr:uid="{00000000-0005-0000-0000-000046020000}"/>
    <cellStyle name="Comma 4 2 2 2" xfId="417" xr:uid="{00000000-0005-0000-0000-000047020000}"/>
    <cellStyle name="Comma 4 2 2 2 2" xfId="634" xr:uid="{00000000-0005-0000-0000-000048020000}"/>
    <cellStyle name="Comma 4 2 2 2 2 2" xfId="751" xr:uid="{00000000-0005-0000-0000-000049020000}"/>
    <cellStyle name="Comma 4 2 2 2 2 2 2" xfId="1569" xr:uid="{00000000-0005-0000-0000-00004A020000}"/>
    <cellStyle name="Comma 4 2 2 2 2 3" xfId="1494" xr:uid="{00000000-0005-0000-0000-00004B020000}"/>
    <cellStyle name="Comma 4 2 2 2 3" xfId="602" xr:uid="{00000000-0005-0000-0000-00004C020000}"/>
    <cellStyle name="Comma 4 2 2 2 3 2" xfId="1462" xr:uid="{00000000-0005-0000-0000-00004D020000}"/>
    <cellStyle name="Comma 4 2 2 2 4" xfId="720" xr:uid="{00000000-0005-0000-0000-00004E020000}"/>
    <cellStyle name="Comma 4 2 2 2 4 2" xfId="1538" xr:uid="{00000000-0005-0000-0000-00004F020000}"/>
    <cellStyle name="Comma 4 2 2 2 5" xfId="1341" xr:uid="{00000000-0005-0000-0000-000050020000}"/>
    <cellStyle name="Comma 4 2 2 3" xfId="492" xr:uid="{00000000-0005-0000-0000-000051020000}"/>
    <cellStyle name="Comma 4 2 2 3 2" xfId="618" xr:uid="{00000000-0005-0000-0000-000052020000}"/>
    <cellStyle name="Comma 4 2 2 3 2 2" xfId="1478" xr:uid="{00000000-0005-0000-0000-000053020000}"/>
    <cellStyle name="Comma 4 2 2 3 3" xfId="735" xr:uid="{00000000-0005-0000-0000-000054020000}"/>
    <cellStyle name="Comma 4 2 2 3 3 2" xfId="1553" xr:uid="{00000000-0005-0000-0000-000055020000}"/>
    <cellStyle name="Comma 4 2 2 3 4" xfId="1405" xr:uid="{00000000-0005-0000-0000-000056020000}"/>
    <cellStyle name="Comma 4 2 2 4" xfId="581" xr:uid="{00000000-0005-0000-0000-000057020000}"/>
    <cellStyle name="Comma 4 2 2 4 2" xfId="1442" xr:uid="{00000000-0005-0000-0000-000058020000}"/>
    <cellStyle name="Comma 4 2 2 5" xfId="704" xr:uid="{00000000-0005-0000-0000-000059020000}"/>
    <cellStyle name="Comma 4 2 2 5 2" xfId="1522" xr:uid="{00000000-0005-0000-0000-00005A020000}"/>
    <cellStyle name="Comma 4 2 2 6" xfId="962" xr:uid="{00000000-0005-0000-0000-00005B020000}"/>
    <cellStyle name="Comma 4 2 2 7" xfId="1253" xr:uid="{00000000-0005-0000-0000-00005C020000}"/>
    <cellStyle name="Comma 4 2 3" xfId="266" xr:uid="{00000000-0005-0000-0000-00005D020000}"/>
    <cellStyle name="Comma 4 2 3 2" xfId="625" xr:uid="{00000000-0005-0000-0000-00005E020000}"/>
    <cellStyle name="Comma 4 2 3 2 2" xfId="742" xr:uid="{00000000-0005-0000-0000-00005F020000}"/>
    <cellStyle name="Comma 4 2 3 2 2 2" xfId="1560" xr:uid="{00000000-0005-0000-0000-000060020000}"/>
    <cellStyle name="Comma 4 2 3 2 3" xfId="1485" xr:uid="{00000000-0005-0000-0000-000061020000}"/>
    <cellStyle name="Comma 4 2 3 3" xfId="591" xr:uid="{00000000-0005-0000-0000-000062020000}"/>
    <cellStyle name="Comma 4 2 3 3 2" xfId="1451" xr:uid="{00000000-0005-0000-0000-000063020000}"/>
    <cellStyle name="Comma 4 2 3 4" xfId="711" xr:uid="{00000000-0005-0000-0000-000064020000}"/>
    <cellStyle name="Comma 4 2 3 4 2" xfId="1529" xr:uid="{00000000-0005-0000-0000-000065020000}"/>
    <cellStyle name="Comma 4 2 3 5" xfId="1204" xr:uid="{00000000-0005-0000-0000-000066020000}"/>
    <cellStyle name="Comma 4 2 4" xfId="370" xr:uid="{00000000-0005-0000-0000-000067020000}"/>
    <cellStyle name="Comma 4 2 4 2" xfId="595" xr:uid="{00000000-0005-0000-0000-000068020000}"/>
    <cellStyle name="Comma 4 2 4 2 2" xfId="627" xr:uid="{00000000-0005-0000-0000-000069020000}"/>
    <cellStyle name="Comma 4 2 4 2 2 2" xfId="744" xr:uid="{00000000-0005-0000-0000-00006A020000}"/>
    <cellStyle name="Comma 4 2 4 2 2 2 2" xfId="1562" xr:uid="{00000000-0005-0000-0000-00006B020000}"/>
    <cellStyle name="Comma 4 2 4 2 2 3" xfId="1487" xr:uid="{00000000-0005-0000-0000-00006C020000}"/>
    <cellStyle name="Comma 4 2 4 2 3" xfId="713" xr:uid="{00000000-0005-0000-0000-00006D020000}"/>
    <cellStyle name="Comma 4 2 4 2 3 2" xfId="1531" xr:uid="{00000000-0005-0000-0000-00006E020000}"/>
    <cellStyle name="Comma 4 2 4 2 4" xfId="1455" xr:uid="{00000000-0005-0000-0000-00006F020000}"/>
    <cellStyle name="Comma 4 2 4 3" xfId="611" xr:uid="{00000000-0005-0000-0000-000070020000}"/>
    <cellStyle name="Comma 4 2 4 3 2" xfId="728" xr:uid="{00000000-0005-0000-0000-000071020000}"/>
    <cellStyle name="Comma 4 2 4 3 2 2" xfId="1546" xr:uid="{00000000-0005-0000-0000-000072020000}"/>
    <cellStyle name="Comma 4 2 4 3 3" xfId="1471" xr:uid="{00000000-0005-0000-0000-000073020000}"/>
    <cellStyle name="Comma 4 2 4 4" xfId="572" xr:uid="{00000000-0005-0000-0000-000074020000}"/>
    <cellStyle name="Comma 4 2 4 4 2" xfId="1435" xr:uid="{00000000-0005-0000-0000-000075020000}"/>
    <cellStyle name="Comma 4 2 4 5" xfId="697" xr:uid="{00000000-0005-0000-0000-000076020000}"/>
    <cellStyle name="Comma 4 2 4 5 2" xfId="1515" xr:uid="{00000000-0005-0000-0000-000077020000}"/>
    <cellStyle name="Comma 4 2 4 6" xfId="1294" xr:uid="{00000000-0005-0000-0000-000078020000}"/>
    <cellStyle name="Comma 4 2 5" xfId="434" xr:uid="{00000000-0005-0000-0000-000079020000}"/>
    <cellStyle name="Comma 4 2 5 2" xfId="643" xr:uid="{00000000-0005-0000-0000-00007A020000}"/>
    <cellStyle name="Comma 4 2 5 2 2" xfId="1500" xr:uid="{00000000-0005-0000-0000-00007B020000}"/>
    <cellStyle name="Comma 4 2 5 3" xfId="755" xr:uid="{00000000-0005-0000-0000-00007C020000}"/>
    <cellStyle name="Comma 4 2 5 3 2" xfId="1573" xr:uid="{00000000-0005-0000-0000-00007D020000}"/>
    <cellStyle name="Comma 4 2 5 4" xfId="1358" xr:uid="{00000000-0005-0000-0000-00007E020000}"/>
    <cellStyle name="Comma 4 2 6" xfId="439" xr:uid="{00000000-0005-0000-0000-00007F020000}"/>
    <cellStyle name="Comma 4 2 6 2" xfId="609" xr:uid="{00000000-0005-0000-0000-000080020000}"/>
    <cellStyle name="Comma 4 2 6 2 2" xfId="1469" xr:uid="{00000000-0005-0000-0000-000081020000}"/>
    <cellStyle name="Comma 4 2 6 3" xfId="726" xr:uid="{00000000-0005-0000-0000-000082020000}"/>
    <cellStyle name="Comma 4 2 6 3 2" xfId="1544" xr:uid="{00000000-0005-0000-0000-000083020000}"/>
    <cellStyle name="Comma 4 2 6 4" xfId="1362" xr:uid="{00000000-0005-0000-0000-000084020000}"/>
    <cellStyle name="Comma 4 2 7" xfId="457" xr:uid="{00000000-0005-0000-0000-000085020000}"/>
    <cellStyle name="Comma 4 2 7 2" xfId="1377" xr:uid="{00000000-0005-0000-0000-000086020000}"/>
    <cellStyle name="Comma 4 2 8" xfId="561" xr:uid="{00000000-0005-0000-0000-000087020000}"/>
    <cellStyle name="Comma 4 2 8 2" xfId="1431" xr:uid="{00000000-0005-0000-0000-000088020000}"/>
    <cellStyle name="Comma 4 2 9" xfId="695" xr:uid="{00000000-0005-0000-0000-000089020000}"/>
    <cellStyle name="Comma 4 2 9 2" xfId="1513" xr:uid="{00000000-0005-0000-0000-00008A020000}"/>
    <cellStyle name="Comma 4 3" xfId="247" xr:uid="{00000000-0005-0000-0000-00008B020000}"/>
    <cellStyle name="Comma 4 3 2" xfId="292" xr:uid="{00000000-0005-0000-0000-00008C020000}"/>
    <cellStyle name="Comma 4 3 2 2" xfId="507" xr:uid="{00000000-0005-0000-0000-00008D020000}"/>
    <cellStyle name="Comma 4 3 2 2 2" xfId="1420" xr:uid="{00000000-0005-0000-0000-00008E020000}"/>
    <cellStyle name="Comma 4 3 2 3" xfId="623" xr:uid="{00000000-0005-0000-0000-00008F020000}"/>
    <cellStyle name="Comma 4 3 2 3 2" xfId="1483" xr:uid="{00000000-0005-0000-0000-000090020000}"/>
    <cellStyle name="Comma 4 3 2 4" xfId="740" xr:uid="{00000000-0005-0000-0000-000091020000}"/>
    <cellStyle name="Comma 4 3 2 4 2" xfId="1558" xr:uid="{00000000-0005-0000-0000-000092020000}"/>
    <cellStyle name="Comma 4 3 2 5" xfId="1228" xr:uid="{00000000-0005-0000-0000-000093020000}"/>
    <cellStyle name="Comma 4 3 3" xfId="392" xr:uid="{00000000-0005-0000-0000-000094020000}"/>
    <cellStyle name="Comma 4 3 3 2" xfId="1316" xr:uid="{00000000-0005-0000-0000-000095020000}"/>
    <cellStyle name="Comma 4 3 4" xfId="463" xr:uid="{00000000-0005-0000-0000-000096020000}"/>
    <cellStyle name="Comma 4 3 4 2" xfId="1382" xr:uid="{00000000-0005-0000-0000-000097020000}"/>
    <cellStyle name="Comma 4 3 5" xfId="589" xr:uid="{00000000-0005-0000-0000-000098020000}"/>
    <cellStyle name="Comma 4 3 5 2" xfId="1449" xr:uid="{00000000-0005-0000-0000-000099020000}"/>
    <cellStyle name="Comma 4 3 6" xfId="709" xr:uid="{00000000-0005-0000-0000-00009A020000}"/>
    <cellStyle name="Comma 4 3 6 2" xfId="1527" xr:uid="{00000000-0005-0000-0000-00009B020000}"/>
    <cellStyle name="Comma 4 3 7" xfId="963" xr:uid="{00000000-0005-0000-0000-00009C020000}"/>
    <cellStyle name="Comma 4 3 8" xfId="1186" xr:uid="{00000000-0005-0000-0000-00009D020000}"/>
    <cellStyle name="Comma 4 4" xfId="244" xr:uid="{00000000-0005-0000-0000-00009E020000}"/>
    <cellStyle name="Comma 4 4 2" xfId="301" xr:uid="{00000000-0005-0000-0000-00009F020000}"/>
    <cellStyle name="Comma 4 4 2 2" xfId="1236" xr:uid="{00000000-0005-0000-0000-0000A0020000}"/>
    <cellStyle name="Comma 4 4 3" xfId="400" xr:uid="{00000000-0005-0000-0000-0000A1020000}"/>
    <cellStyle name="Comma 4 4 3 2" xfId="1324" xr:uid="{00000000-0005-0000-0000-0000A2020000}"/>
    <cellStyle name="Comma 4 4 4" xfId="490" xr:uid="{00000000-0005-0000-0000-0000A3020000}"/>
    <cellStyle name="Comma 4 4 4 2" xfId="1403" xr:uid="{00000000-0005-0000-0000-0000A4020000}"/>
    <cellStyle name="Comma 4 4 5" xfId="607" xr:uid="{00000000-0005-0000-0000-0000A5020000}"/>
    <cellStyle name="Comma 4 4 5 2" xfId="1467" xr:uid="{00000000-0005-0000-0000-0000A6020000}"/>
    <cellStyle name="Comma 4 4 6" xfId="724" xr:uid="{00000000-0005-0000-0000-0000A7020000}"/>
    <cellStyle name="Comma 4 4 6 2" xfId="1542" xr:uid="{00000000-0005-0000-0000-0000A8020000}"/>
    <cellStyle name="Comma 4 4 7" xfId="1184" xr:uid="{00000000-0005-0000-0000-0000A9020000}"/>
    <cellStyle name="Comma 4 5" xfId="267" xr:uid="{00000000-0005-0000-0000-0000AA020000}"/>
    <cellStyle name="Comma 4 5 2" xfId="1205" xr:uid="{00000000-0005-0000-0000-0000AB020000}"/>
    <cellStyle name="Comma 4 6" xfId="235" xr:uid="{00000000-0005-0000-0000-0000AC020000}"/>
    <cellStyle name="Comma 4 6 2" xfId="597" xr:uid="{00000000-0005-0000-0000-0000AD020000}"/>
    <cellStyle name="Comma 4 6 2 2" xfId="629" xr:uid="{00000000-0005-0000-0000-0000AE020000}"/>
    <cellStyle name="Comma 4 6 2 2 2" xfId="746" xr:uid="{00000000-0005-0000-0000-0000AF020000}"/>
    <cellStyle name="Comma 4 6 2 2 2 2" xfId="1564" xr:uid="{00000000-0005-0000-0000-0000B0020000}"/>
    <cellStyle name="Comma 4 6 2 2 3" xfId="1489" xr:uid="{00000000-0005-0000-0000-0000B1020000}"/>
    <cellStyle name="Comma 4 6 2 3" xfId="715" xr:uid="{00000000-0005-0000-0000-0000B2020000}"/>
    <cellStyle name="Comma 4 6 2 3 2" xfId="1533" xr:uid="{00000000-0005-0000-0000-0000B3020000}"/>
    <cellStyle name="Comma 4 6 2 4" xfId="1457" xr:uid="{00000000-0005-0000-0000-0000B4020000}"/>
    <cellStyle name="Comma 4 6 3" xfId="613" xr:uid="{00000000-0005-0000-0000-0000B5020000}"/>
    <cellStyle name="Comma 4 6 3 2" xfId="730" xr:uid="{00000000-0005-0000-0000-0000B6020000}"/>
    <cellStyle name="Comma 4 6 3 2 2" xfId="1548" xr:uid="{00000000-0005-0000-0000-0000B7020000}"/>
    <cellStyle name="Comma 4 6 3 3" xfId="1473" xr:uid="{00000000-0005-0000-0000-0000B8020000}"/>
    <cellStyle name="Comma 4 6 4" xfId="574" xr:uid="{00000000-0005-0000-0000-0000B9020000}"/>
    <cellStyle name="Comma 4 6 4 2" xfId="1437" xr:uid="{00000000-0005-0000-0000-0000BA020000}"/>
    <cellStyle name="Comma 4 6 5" xfId="699" xr:uid="{00000000-0005-0000-0000-0000BB020000}"/>
    <cellStyle name="Comma 4 6 5 2" xfId="1517" xr:uid="{00000000-0005-0000-0000-0000BC020000}"/>
    <cellStyle name="Comma 4 6 6" xfId="1178" xr:uid="{00000000-0005-0000-0000-0000BD020000}"/>
    <cellStyle name="Comma 4 7" xfId="446" xr:uid="{00000000-0005-0000-0000-0000BE020000}"/>
    <cellStyle name="Comma 4 7 2" xfId="1368" xr:uid="{00000000-0005-0000-0000-0000BF020000}"/>
    <cellStyle name="Comma 4 8" xfId="558" xr:uid="{00000000-0005-0000-0000-0000C0020000}"/>
    <cellStyle name="Comma 4 8 2" xfId="1429" xr:uid="{00000000-0005-0000-0000-0000C1020000}"/>
    <cellStyle name="Comma 4 9" xfId="693" xr:uid="{00000000-0005-0000-0000-0000C2020000}"/>
    <cellStyle name="Comma 4 9 2" xfId="1511" xr:uid="{00000000-0005-0000-0000-0000C3020000}"/>
    <cellStyle name="Comma 40" xfId="1577" xr:uid="{00000000-0005-0000-0000-0000C4020000}"/>
    <cellStyle name="Comma 41" xfId="1578" xr:uid="{00000000-0005-0000-0000-0000C5020000}"/>
    <cellStyle name="Comma 42" xfId="1588" xr:uid="{00000000-0005-0000-0000-0000C6020000}"/>
    <cellStyle name="Comma 43" xfId="1592" xr:uid="{00000000-0005-0000-0000-0000C7020000}"/>
    <cellStyle name="Comma 5" xfId="19" xr:uid="{00000000-0005-0000-0000-0000C8020000}"/>
    <cellStyle name="Comma 5 10" xfId="215" xr:uid="{00000000-0005-0000-0000-0000C9020000}"/>
    <cellStyle name="Comma 5 11" xfId="964" xr:uid="{00000000-0005-0000-0000-0000CA020000}"/>
    <cellStyle name="Comma 5 2" xfId="20" xr:uid="{00000000-0005-0000-0000-0000CB020000}"/>
    <cellStyle name="Comma 5 2 2" xfId="134" xr:uid="{00000000-0005-0000-0000-0000CC020000}"/>
    <cellStyle name="Comma 5 2 2 2" xfId="630" xr:uid="{00000000-0005-0000-0000-0000CD020000}"/>
    <cellStyle name="Comma 5 2 2 2 2" xfId="1490" xr:uid="{00000000-0005-0000-0000-0000CE020000}"/>
    <cellStyle name="Comma 5 2 2 3" xfId="747" xr:uid="{00000000-0005-0000-0000-0000CF020000}"/>
    <cellStyle name="Comma 5 2 2 3 2" xfId="1565" xr:uid="{00000000-0005-0000-0000-0000D0020000}"/>
    <cellStyle name="Comma 5 2 2 4" xfId="284" xr:uid="{00000000-0005-0000-0000-0000D1020000}"/>
    <cellStyle name="Comma 5 2 2 5" xfId="1220" xr:uid="{00000000-0005-0000-0000-0000D2020000}"/>
    <cellStyle name="Comma 5 2 3" xfId="385" xr:uid="{00000000-0005-0000-0000-0000D3020000}"/>
    <cellStyle name="Comma 5 2 3 2" xfId="1309" xr:uid="{00000000-0005-0000-0000-0000D4020000}"/>
    <cellStyle name="Comma 5 2 4" xfId="460" xr:uid="{00000000-0005-0000-0000-0000D5020000}"/>
    <cellStyle name="Comma 5 2 4 2" xfId="1379" xr:uid="{00000000-0005-0000-0000-0000D6020000}"/>
    <cellStyle name="Comma 5 2 5" xfId="598" xr:uid="{00000000-0005-0000-0000-0000D7020000}"/>
    <cellStyle name="Comma 5 2 5 2" xfId="1458" xr:uid="{00000000-0005-0000-0000-0000D8020000}"/>
    <cellStyle name="Comma 5 2 6" xfId="716" xr:uid="{00000000-0005-0000-0000-0000D9020000}"/>
    <cellStyle name="Comma 5 2 6 2" xfId="1534" xr:uid="{00000000-0005-0000-0000-0000DA020000}"/>
    <cellStyle name="Comma 5 2 7" xfId="250" xr:uid="{00000000-0005-0000-0000-0000DB020000}"/>
    <cellStyle name="Comma 5 2 8" xfId="965" xr:uid="{00000000-0005-0000-0000-0000DC020000}"/>
    <cellStyle name="Comma 5 2 9" xfId="1189" xr:uid="{00000000-0005-0000-0000-0000DD020000}"/>
    <cellStyle name="Comma 5 3" xfId="133" xr:uid="{00000000-0005-0000-0000-0000DE020000}"/>
    <cellStyle name="Comma 5 3 2" xfId="401" xr:uid="{00000000-0005-0000-0000-0000DF020000}"/>
    <cellStyle name="Comma 5 3 2 2" xfId="1325" xr:uid="{00000000-0005-0000-0000-0000E0020000}"/>
    <cellStyle name="Comma 5 3 3" xfId="637" xr:uid="{00000000-0005-0000-0000-0000E1020000}"/>
    <cellStyle name="Comma 5 3 3 2" xfId="1497" xr:uid="{00000000-0005-0000-0000-0000E2020000}"/>
    <cellStyle name="Comma 5 3 4" xfId="753" xr:uid="{00000000-0005-0000-0000-0000E3020000}"/>
    <cellStyle name="Comma 5 3 4 2" xfId="1571" xr:uid="{00000000-0005-0000-0000-0000E4020000}"/>
    <cellStyle name="Comma 5 3 5" xfId="303" xr:uid="{00000000-0005-0000-0000-0000E5020000}"/>
    <cellStyle name="Comma 5 3 6" xfId="966" xr:uid="{00000000-0005-0000-0000-0000E6020000}"/>
    <cellStyle name="Comma 5 3 7" xfId="1237" xr:uid="{00000000-0005-0000-0000-0000E7020000}"/>
    <cellStyle name="Comma 5 4" xfId="276" xr:uid="{00000000-0005-0000-0000-0000E8020000}"/>
    <cellStyle name="Comma 5 4 2" xfId="639" xr:uid="{00000000-0005-0000-0000-0000E9020000}"/>
    <cellStyle name="Comma 5 4 2 2" xfId="1499" xr:uid="{00000000-0005-0000-0000-0000EA020000}"/>
    <cellStyle name="Comma 5 4 3" xfId="754" xr:uid="{00000000-0005-0000-0000-0000EB020000}"/>
    <cellStyle name="Comma 5 4 3 2" xfId="1572" xr:uid="{00000000-0005-0000-0000-0000EC020000}"/>
    <cellStyle name="Comma 5 4 4" xfId="1213" xr:uid="{00000000-0005-0000-0000-0000ED020000}"/>
    <cellStyle name="Comma 5 5" xfId="237" xr:uid="{00000000-0005-0000-0000-0000EE020000}"/>
    <cellStyle name="Comma 5 5 2" xfId="378" xr:uid="{00000000-0005-0000-0000-0000EF020000}"/>
    <cellStyle name="Comma 5 5 2 2" xfId="1302" xr:uid="{00000000-0005-0000-0000-0000F0020000}"/>
    <cellStyle name="Comma 5 5 3" xfId="614" xr:uid="{00000000-0005-0000-0000-0000F1020000}"/>
    <cellStyle name="Comma 5 5 3 2" xfId="1474" xr:uid="{00000000-0005-0000-0000-0000F2020000}"/>
    <cellStyle name="Comma 5 5 4" xfId="731" xr:uid="{00000000-0005-0000-0000-0000F3020000}"/>
    <cellStyle name="Comma 5 5 4 2" xfId="1549" xr:uid="{00000000-0005-0000-0000-0000F4020000}"/>
    <cellStyle name="Comma 5 5 5" xfId="1179" xr:uid="{00000000-0005-0000-0000-0000F5020000}"/>
    <cellStyle name="Comma 5 6" xfId="435" xr:uid="{00000000-0005-0000-0000-0000F6020000}"/>
    <cellStyle name="Comma 5 6 2" xfId="1359" xr:uid="{00000000-0005-0000-0000-0000F7020000}"/>
    <cellStyle name="Comma 5 7" xfId="448" xr:uid="{00000000-0005-0000-0000-0000F8020000}"/>
    <cellStyle name="Comma 5 7 2" xfId="1370" xr:uid="{00000000-0005-0000-0000-0000F9020000}"/>
    <cellStyle name="Comma 5 8" xfId="575" xr:uid="{00000000-0005-0000-0000-0000FA020000}"/>
    <cellStyle name="Comma 5 8 2" xfId="1438" xr:uid="{00000000-0005-0000-0000-0000FB020000}"/>
    <cellStyle name="Comma 5 9" xfId="700" xr:uid="{00000000-0005-0000-0000-0000FC020000}"/>
    <cellStyle name="Comma 5 9 2" xfId="1518" xr:uid="{00000000-0005-0000-0000-0000FD020000}"/>
    <cellStyle name="Comma 6" xfId="21" xr:uid="{00000000-0005-0000-0000-0000FE020000}"/>
    <cellStyle name="Comma 6 10" xfId="577" xr:uid="{00000000-0005-0000-0000-0000FF020000}"/>
    <cellStyle name="Comma 6 10 2" xfId="1440" xr:uid="{00000000-0005-0000-0000-000000030000}"/>
    <cellStyle name="Comma 6 11" xfId="702" xr:uid="{00000000-0005-0000-0000-000001030000}"/>
    <cellStyle name="Comma 6 11 2" xfId="1520" xr:uid="{00000000-0005-0000-0000-000002030000}"/>
    <cellStyle name="Comma 6 12" xfId="240" xr:uid="{00000000-0005-0000-0000-000003030000}"/>
    <cellStyle name="Comma 6 13" xfId="967" xr:uid="{00000000-0005-0000-0000-000004030000}"/>
    <cellStyle name="Comma 6 14" xfId="1180" xr:uid="{00000000-0005-0000-0000-000005030000}"/>
    <cellStyle name="Comma 6 2" xfId="135" xr:uid="{00000000-0005-0000-0000-000006030000}"/>
    <cellStyle name="Comma 6 2 10" xfId="1207" xr:uid="{00000000-0005-0000-0000-000007030000}"/>
    <cellStyle name="Comma 6 2 2" xfId="259" xr:uid="{00000000-0005-0000-0000-000008030000}"/>
    <cellStyle name="Comma 6 2 2 2" xfId="287" xr:uid="{00000000-0005-0000-0000-000009030000}"/>
    <cellStyle name="Comma 6 2 2 2 2" xfId="1223" xr:uid="{00000000-0005-0000-0000-00000A030000}"/>
    <cellStyle name="Comma 6 2 2 3" xfId="388" xr:uid="{00000000-0005-0000-0000-00000B030000}"/>
    <cellStyle name="Comma 6 2 2 3 2" xfId="1312" xr:uid="{00000000-0005-0000-0000-00000C030000}"/>
    <cellStyle name="Comma 6 2 2 4" xfId="632" xr:uid="{00000000-0005-0000-0000-00000D030000}"/>
    <cellStyle name="Comma 6 2 2 4 2" xfId="1492" xr:uid="{00000000-0005-0000-0000-00000E030000}"/>
    <cellStyle name="Comma 6 2 2 5" xfId="749" xr:uid="{00000000-0005-0000-0000-00000F030000}"/>
    <cellStyle name="Comma 6 2 2 5 2" xfId="1567" xr:uid="{00000000-0005-0000-0000-000010030000}"/>
    <cellStyle name="Comma 6 2 2 6" xfId="1197" xr:uid="{00000000-0005-0000-0000-000011030000}"/>
    <cellStyle name="Comma 6 2 3" xfId="318" xr:uid="{00000000-0005-0000-0000-000012030000}"/>
    <cellStyle name="Comma 6 2 3 2" xfId="412" xr:uid="{00000000-0005-0000-0000-000013030000}"/>
    <cellStyle name="Comma 6 2 3 2 2" xfId="1336" xr:uid="{00000000-0005-0000-0000-000014030000}"/>
    <cellStyle name="Comma 6 2 3 3" xfId="1248" xr:uid="{00000000-0005-0000-0000-000015030000}"/>
    <cellStyle name="Comma 6 2 4" xfId="372" xr:uid="{00000000-0005-0000-0000-000016030000}"/>
    <cellStyle name="Comma 6 2 4 2" xfId="1296" xr:uid="{00000000-0005-0000-0000-000017030000}"/>
    <cellStyle name="Comma 6 2 5" xfId="464" xr:uid="{00000000-0005-0000-0000-000018030000}"/>
    <cellStyle name="Comma 6 2 5 2" xfId="1383" xr:uid="{00000000-0005-0000-0000-000019030000}"/>
    <cellStyle name="Comma 6 2 6" xfId="600" xr:uid="{00000000-0005-0000-0000-00001A030000}"/>
    <cellStyle name="Comma 6 2 6 2" xfId="1460" xr:uid="{00000000-0005-0000-0000-00001B030000}"/>
    <cellStyle name="Comma 6 2 7" xfId="718" xr:uid="{00000000-0005-0000-0000-00001C030000}"/>
    <cellStyle name="Comma 6 2 7 2" xfId="1536" xr:uid="{00000000-0005-0000-0000-00001D030000}"/>
    <cellStyle name="Comma 6 2 8" xfId="269" xr:uid="{00000000-0005-0000-0000-00001E030000}"/>
    <cellStyle name="Comma 6 2 9" xfId="968" xr:uid="{00000000-0005-0000-0000-00001F030000}"/>
    <cellStyle name="Comma 6 3" xfId="298" xr:uid="{00000000-0005-0000-0000-000020030000}"/>
    <cellStyle name="Comma 6 3 2" xfId="397" xr:uid="{00000000-0005-0000-0000-000021030000}"/>
    <cellStyle name="Comma 6 3 2 2" xfId="1321" xr:uid="{00000000-0005-0000-0000-000022030000}"/>
    <cellStyle name="Comma 6 3 3" xfId="502" xr:uid="{00000000-0005-0000-0000-000023030000}"/>
    <cellStyle name="Comma 6 3 3 2" xfId="1415" xr:uid="{00000000-0005-0000-0000-000024030000}"/>
    <cellStyle name="Comma 6 3 4" xfId="616" xr:uid="{00000000-0005-0000-0000-000025030000}"/>
    <cellStyle name="Comma 6 3 4 2" xfId="1476" xr:uid="{00000000-0005-0000-0000-000026030000}"/>
    <cellStyle name="Comma 6 3 5" xfId="733" xr:uid="{00000000-0005-0000-0000-000027030000}"/>
    <cellStyle name="Comma 6 3 5 2" xfId="1551" xr:uid="{00000000-0005-0000-0000-000028030000}"/>
    <cellStyle name="Comma 6 3 6" xfId="969" xr:uid="{00000000-0005-0000-0000-000029030000}"/>
    <cellStyle name="Comma 6 3 7" xfId="1233" xr:uid="{00000000-0005-0000-0000-00002A030000}"/>
    <cellStyle name="Comma 6 4" xfId="307" xr:uid="{00000000-0005-0000-0000-00002B030000}"/>
    <cellStyle name="Comma 6 4 2" xfId="403" xr:uid="{00000000-0005-0000-0000-00002C030000}"/>
    <cellStyle name="Comma 6 4 2 2" xfId="1327" xr:uid="{00000000-0005-0000-0000-00002D030000}"/>
    <cellStyle name="Comma 6 4 3" xfId="1239" xr:uid="{00000000-0005-0000-0000-00002E030000}"/>
    <cellStyle name="Comma 6 5" xfId="278" xr:uid="{00000000-0005-0000-0000-00002F030000}"/>
    <cellStyle name="Comma 6 5 2" xfId="1214" xr:uid="{00000000-0005-0000-0000-000030030000}"/>
    <cellStyle name="Comma 6 6" xfId="352" xr:uid="{00000000-0005-0000-0000-000031030000}"/>
    <cellStyle name="Comma 6 6 2" xfId="1278" xr:uid="{00000000-0005-0000-0000-000032030000}"/>
    <cellStyle name="Comma 6 7" xfId="358" xr:uid="{00000000-0005-0000-0000-000033030000}"/>
    <cellStyle name="Comma 6 7 2" xfId="1282" xr:uid="{00000000-0005-0000-0000-000034030000}"/>
    <cellStyle name="Comma 6 8" xfId="380" xr:uid="{00000000-0005-0000-0000-000035030000}"/>
    <cellStyle name="Comma 6 8 2" xfId="1304" xr:uid="{00000000-0005-0000-0000-000036030000}"/>
    <cellStyle name="Comma 6 9" xfId="453" xr:uid="{00000000-0005-0000-0000-000037030000}"/>
    <cellStyle name="Comma 6 9 2" xfId="1374" xr:uid="{00000000-0005-0000-0000-000038030000}"/>
    <cellStyle name="Comma 7" xfId="147" xr:uid="{00000000-0005-0000-0000-000039030000}"/>
    <cellStyle name="Comma 7 10" xfId="970" xr:uid="{00000000-0005-0000-0000-00003A030000}"/>
    <cellStyle name="Comma 7 11" xfId="1190" xr:uid="{00000000-0005-0000-0000-00003B030000}"/>
    <cellStyle name="Comma 7 2" xfId="262" xr:uid="{00000000-0005-0000-0000-00003C030000}"/>
    <cellStyle name="Comma 7 2 2" xfId="311" xr:uid="{00000000-0005-0000-0000-00003D030000}"/>
    <cellStyle name="Comma 7 2 2 2" xfId="406" xr:uid="{00000000-0005-0000-0000-00003E030000}"/>
    <cellStyle name="Comma 7 2 2 2 2" xfId="1330" xr:uid="{00000000-0005-0000-0000-00003F030000}"/>
    <cellStyle name="Comma 7 2 2 3" xfId="635" xr:uid="{00000000-0005-0000-0000-000040030000}"/>
    <cellStyle name="Comma 7 2 2 3 2" xfId="1495" xr:uid="{00000000-0005-0000-0000-000041030000}"/>
    <cellStyle name="Comma 7 2 2 4" xfId="752" xr:uid="{00000000-0005-0000-0000-000042030000}"/>
    <cellStyle name="Comma 7 2 2 4 2" xfId="1570" xr:uid="{00000000-0005-0000-0000-000043030000}"/>
    <cellStyle name="Comma 7 2 2 5" xfId="1242" xr:uid="{00000000-0005-0000-0000-000044030000}"/>
    <cellStyle name="Comma 7 2 3" xfId="296" xr:uid="{00000000-0005-0000-0000-000045030000}"/>
    <cellStyle name="Comma 7 2 3 2" xfId="1231" xr:uid="{00000000-0005-0000-0000-000046030000}"/>
    <cellStyle name="Comma 7 2 4" xfId="395" xr:uid="{00000000-0005-0000-0000-000047030000}"/>
    <cellStyle name="Comma 7 2 4 2" xfId="1319" xr:uid="{00000000-0005-0000-0000-000048030000}"/>
    <cellStyle name="Comma 7 2 5" xfId="509" xr:uid="{00000000-0005-0000-0000-000049030000}"/>
    <cellStyle name="Comma 7 2 5 2" xfId="1422" xr:uid="{00000000-0005-0000-0000-00004A030000}"/>
    <cellStyle name="Comma 7 2 6" xfId="604" xr:uid="{00000000-0005-0000-0000-00004B030000}"/>
    <cellStyle name="Comma 7 2 6 2" xfId="1464" xr:uid="{00000000-0005-0000-0000-00004C030000}"/>
    <cellStyle name="Comma 7 2 7" xfId="721" xr:uid="{00000000-0005-0000-0000-00004D030000}"/>
    <cellStyle name="Comma 7 2 7 2" xfId="1539" xr:uid="{00000000-0005-0000-0000-00004E030000}"/>
    <cellStyle name="Comma 7 2 8" xfId="971" xr:uid="{00000000-0005-0000-0000-00004F030000}"/>
    <cellStyle name="Comma 7 2 9" xfId="1200" xr:uid="{00000000-0005-0000-0000-000050030000}"/>
    <cellStyle name="Comma 7 3" xfId="309" xr:uid="{00000000-0005-0000-0000-000051030000}"/>
    <cellStyle name="Comma 7 3 2" xfId="405" xr:uid="{00000000-0005-0000-0000-000052030000}"/>
    <cellStyle name="Comma 7 3 2 2" xfId="1329" xr:uid="{00000000-0005-0000-0000-000053030000}"/>
    <cellStyle name="Comma 7 3 3" xfId="619" xr:uid="{00000000-0005-0000-0000-000054030000}"/>
    <cellStyle name="Comma 7 3 3 2" xfId="1479" xr:uid="{00000000-0005-0000-0000-000055030000}"/>
    <cellStyle name="Comma 7 3 4" xfId="736" xr:uid="{00000000-0005-0000-0000-000056030000}"/>
    <cellStyle name="Comma 7 3 4 2" xfId="1554" xr:uid="{00000000-0005-0000-0000-000057030000}"/>
    <cellStyle name="Comma 7 3 5" xfId="1241" xr:uid="{00000000-0005-0000-0000-000058030000}"/>
    <cellStyle name="Comma 7 4" xfId="282" xr:uid="{00000000-0005-0000-0000-000059030000}"/>
    <cellStyle name="Comma 7 4 2" xfId="1218" xr:uid="{00000000-0005-0000-0000-00005A030000}"/>
    <cellStyle name="Comma 7 5" xfId="384" xr:uid="{00000000-0005-0000-0000-00005B030000}"/>
    <cellStyle name="Comma 7 5 2" xfId="1308" xr:uid="{00000000-0005-0000-0000-00005C030000}"/>
    <cellStyle name="Comma 7 6" xfId="455" xr:uid="{00000000-0005-0000-0000-00005D030000}"/>
    <cellStyle name="Comma 7 6 2" xfId="1376" xr:uid="{00000000-0005-0000-0000-00005E030000}"/>
    <cellStyle name="Comma 7 7" xfId="582" xr:uid="{00000000-0005-0000-0000-00005F030000}"/>
    <cellStyle name="Comma 7 7 2" xfId="1443" xr:uid="{00000000-0005-0000-0000-000060030000}"/>
    <cellStyle name="Comma 7 8" xfId="705" xr:uid="{00000000-0005-0000-0000-000061030000}"/>
    <cellStyle name="Comma 7 8 2" xfId="1523" xr:uid="{00000000-0005-0000-0000-000062030000}"/>
    <cellStyle name="Comma 7 9" xfId="251" xr:uid="{00000000-0005-0000-0000-000063030000}"/>
    <cellStyle name="Comma 8" xfId="154" xr:uid="{00000000-0005-0000-0000-000064030000}"/>
    <cellStyle name="Comma 8 10" xfId="1194" xr:uid="{00000000-0005-0000-0000-000065030000}"/>
    <cellStyle name="Comma 8 2" xfId="314" xr:uid="{00000000-0005-0000-0000-000066030000}"/>
    <cellStyle name="Comma 8 2 2" xfId="409" xr:uid="{00000000-0005-0000-0000-000067030000}"/>
    <cellStyle name="Comma 8 2 2 2" xfId="624" xr:uid="{00000000-0005-0000-0000-000068030000}"/>
    <cellStyle name="Comma 8 2 2 2 2" xfId="1484" xr:uid="{00000000-0005-0000-0000-000069030000}"/>
    <cellStyle name="Comma 8 2 2 3" xfId="741" xr:uid="{00000000-0005-0000-0000-00006A030000}"/>
    <cellStyle name="Comma 8 2 2 3 2" xfId="1559" xr:uid="{00000000-0005-0000-0000-00006B030000}"/>
    <cellStyle name="Comma 8 2 2 4" xfId="1333" xr:uid="{00000000-0005-0000-0000-00006C030000}"/>
    <cellStyle name="Comma 8 2 3" xfId="590" xr:uid="{00000000-0005-0000-0000-00006D030000}"/>
    <cellStyle name="Comma 8 2 3 2" xfId="1450" xr:uid="{00000000-0005-0000-0000-00006E030000}"/>
    <cellStyle name="Comma 8 2 4" xfId="710" xr:uid="{00000000-0005-0000-0000-00006F030000}"/>
    <cellStyle name="Comma 8 2 4 2" xfId="1528" xr:uid="{00000000-0005-0000-0000-000070030000}"/>
    <cellStyle name="Comma 8 2 5" xfId="1245" xr:uid="{00000000-0005-0000-0000-000071030000}"/>
    <cellStyle name="Comma 8 3" xfId="290" xr:uid="{00000000-0005-0000-0000-000072030000}"/>
    <cellStyle name="Comma 8 3 2" xfId="608" xr:uid="{00000000-0005-0000-0000-000073030000}"/>
    <cellStyle name="Comma 8 3 2 2" xfId="1468" xr:uid="{00000000-0005-0000-0000-000074030000}"/>
    <cellStyle name="Comma 8 3 3" xfId="725" xr:uid="{00000000-0005-0000-0000-000075030000}"/>
    <cellStyle name="Comma 8 3 3 2" xfId="1543" xr:uid="{00000000-0005-0000-0000-000076030000}"/>
    <cellStyle name="Comma 8 3 4" xfId="1226" xr:uid="{00000000-0005-0000-0000-000077030000}"/>
    <cellStyle name="Comma 8 4" xfId="390" xr:uid="{00000000-0005-0000-0000-000078030000}"/>
    <cellStyle name="Comma 8 4 2" xfId="1314" xr:uid="{00000000-0005-0000-0000-000079030000}"/>
    <cellStyle name="Comma 8 5" xfId="461" xr:uid="{00000000-0005-0000-0000-00007A030000}"/>
    <cellStyle name="Comma 8 5 2" xfId="1380" xr:uid="{00000000-0005-0000-0000-00007B030000}"/>
    <cellStyle name="Comma 8 6" xfId="559" xr:uid="{00000000-0005-0000-0000-00007C030000}"/>
    <cellStyle name="Comma 8 6 2" xfId="1430" xr:uid="{00000000-0005-0000-0000-00007D030000}"/>
    <cellStyle name="Comma 8 7" xfId="694" xr:uid="{00000000-0005-0000-0000-00007E030000}"/>
    <cellStyle name="Comma 8 7 2" xfId="1512" xr:uid="{00000000-0005-0000-0000-00007F030000}"/>
    <cellStyle name="Comma 8 8" xfId="256" xr:uid="{00000000-0005-0000-0000-000080030000}"/>
    <cellStyle name="Comma 8 9" xfId="972" xr:uid="{00000000-0005-0000-0000-000081030000}"/>
    <cellStyle name="Comma 89" xfId="482" xr:uid="{00000000-0005-0000-0000-000082030000}"/>
    <cellStyle name="Comma 89 2" xfId="1397" xr:uid="{00000000-0005-0000-0000-000083030000}"/>
    <cellStyle name="Comma 9" xfId="139" xr:uid="{00000000-0005-0000-0000-000084030000}"/>
    <cellStyle name="Comma 9 2" xfId="393" xr:uid="{00000000-0005-0000-0000-000085030000}"/>
    <cellStyle name="Comma 9 2 2" xfId="620" xr:uid="{00000000-0005-0000-0000-000086030000}"/>
    <cellStyle name="Comma 9 2 2 2" xfId="1480" xr:uid="{00000000-0005-0000-0000-000087030000}"/>
    <cellStyle name="Comma 9 2 3" xfId="737" xr:uid="{00000000-0005-0000-0000-000088030000}"/>
    <cellStyle name="Comma 9 2 3 2" xfId="1555" xr:uid="{00000000-0005-0000-0000-000089030000}"/>
    <cellStyle name="Comma 9 2 4" xfId="974" xr:uid="{00000000-0005-0000-0000-00008A030000}"/>
    <cellStyle name="Comma 9 2 5" xfId="1317" xr:uid="{00000000-0005-0000-0000-00008B030000}"/>
    <cellStyle name="Comma 9 3" xfId="466" xr:uid="{00000000-0005-0000-0000-00008C030000}"/>
    <cellStyle name="Comma 9 3 2" xfId="975" xr:uid="{00000000-0005-0000-0000-00008D030000}"/>
    <cellStyle name="Comma 9 3 3" xfId="1385" xr:uid="{00000000-0005-0000-0000-00008E030000}"/>
    <cellStyle name="Comma 9 4" xfId="584" xr:uid="{00000000-0005-0000-0000-00008F030000}"/>
    <cellStyle name="Comma 9 4 2" xfId="1444" xr:uid="{00000000-0005-0000-0000-000090030000}"/>
    <cellStyle name="Comma 9 5" xfId="706" xr:uid="{00000000-0005-0000-0000-000091030000}"/>
    <cellStyle name="Comma 9 5 2" xfId="1524" xr:uid="{00000000-0005-0000-0000-000092030000}"/>
    <cellStyle name="Comma 9 6" xfId="294" xr:uid="{00000000-0005-0000-0000-000093030000}"/>
    <cellStyle name="Comma 9 7" xfId="973" xr:uid="{00000000-0005-0000-0000-000094030000}"/>
    <cellStyle name="Comma 9 8" xfId="1229" xr:uid="{00000000-0005-0000-0000-000095030000}"/>
    <cellStyle name="Comma 97" xfId="645" xr:uid="{00000000-0005-0000-0000-000096030000}"/>
    <cellStyle name="Comma 97 2" xfId="756" xr:uid="{00000000-0005-0000-0000-000097030000}"/>
    <cellStyle name="Comma 97 2 2" xfId="1574" xr:uid="{00000000-0005-0000-0000-000098030000}"/>
    <cellStyle name="Comma 97 3" xfId="1501" xr:uid="{00000000-0005-0000-0000-000099030000}"/>
    <cellStyle name="Comma 98" xfId="316" xr:uid="{00000000-0005-0000-0000-00009A030000}"/>
    <cellStyle name="Comma 98 2" xfId="411" xr:uid="{00000000-0005-0000-0000-00009B030000}"/>
    <cellStyle name="Comma 98 2 2" xfId="1335" xr:uid="{00000000-0005-0000-0000-00009C030000}"/>
    <cellStyle name="Comma 98 3" xfId="1247" xr:uid="{00000000-0005-0000-0000-00009D030000}"/>
    <cellStyle name="comma zerodec" xfId="22" xr:uid="{00000000-0005-0000-0000-00009E030000}"/>
    <cellStyle name="Copied" xfId="23" xr:uid="{00000000-0005-0000-0000-00009F030000}"/>
    <cellStyle name="Currency (0.00)" xfId="24" xr:uid="{00000000-0005-0000-0000-0000A0030000}"/>
    <cellStyle name="Currency [00]" xfId="25" xr:uid="{00000000-0005-0000-0000-0000A1030000}"/>
    <cellStyle name="Currency 2" xfId="218" xr:uid="{00000000-0005-0000-0000-0000A2030000}"/>
    <cellStyle name="Currency 2 2" xfId="976" xr:uid="{00000000-0005-0000-0000-0000A3030000}"/>
    <cellStyle name="Currency1" xfId="26" xr:uid="{00000000-0005-0000-0000-0000A4030000}"/>
    <cellStyle name="Currency1 2" xfId="977" xr:uid="{00000000-0005-0000-0000-0000A5030000}"/>
    <cellStyle name="Date Short" xfId="27" xr:uid="{00000000-0005-0000-0000-0000A6030000}"/>
    <cellStyle name="DELTA" xfId="28" xr:uid="{00000000-0005-0000-0000-0000A7030000}"/>
    <cellStyle name="Dezimal [0]_Compiling Utility Macros" xfId="29" xr:uid="{00000000-0005-0000-0000-0000A8030000}"/>
    <cellStyle name="Dezimal_Compiling Utility Macros" xfId="30" xr:uid="{00000000-0005-0000-0000-0000A9030000}"/>
    <cellStyle name="Dollar (zero dec)" xfId="31" xr:uid="{00000000-0005-0000-0000-0000AA030000}"/>
    <cellStyle name="Dollar (zero dec) 2" xfId="978" xr:uid="{00000000-0005-0000-0000-0000AB030000}"/>
    <cellStyle name="earc_x0015_l_Interᕃ" xfId="979" xr:uid="{00000000-0005-0000-0000-0000AC030000}"/>
    <cellStyle name="Enter Currency (0)" xfId="33" xr:uid="{00000000-0005-0000-0000-0000AD030000}"/>
    <cellStyle name="Enter Currency (2)" xfId="34" xr:uid="{00000000-0005-0000-0000-0000AE030000}"/>
    <cellStyle name="Enter Units (0)" xfId="35" xr:uid="{00000000-0005-0000-0000-0000AF030000}"/>
    <cellStyle name="Enter Units (1)" xfId="36" xr:uid="{00000000-0005-0000-0000-0000B0030000}"/>
    <cellStyle name="Enter Units (2)" xfId="37" xr:uid="{00000000-0005-0000-0000-0000B1030000}"/>
    <cellStyle name="Entered" xfId="38" xr:uid="{00000000-0005-0000-0000-0000B2030000}"/>
    <cellStyle name="Entry" xfId="39" xr:uid="{00000000-0005-0000-0000-0000B3030000}"/>
    <cellStyle name="Euro" xfId="40" xr:uid="{00000000-0005-0000-0000-0000B4030000}"/>
    <cellStyle name="Euro 2" xfId="980" xr:uid="{00000000-0005-0000-0000-0000B5030000}"/>
    <cellStyle name="Explanatory Text" xfId="172" builtinId="53" customBuiltin="1"/>
    <cellStyle name="Explanatory Text 2" xfId="528" xr:uid="{00000000-0005-0000-0000-0000B7030000}"/>
    <cellStyle name="Explanatory Text 2 2" xfId="981" xr:uid="{00000000-0005-0000-0000-0000B8030000}"/>
    <cellStyle name="Explanatory Text 3" xfId="670" xr:uid="{00000000-0005-0000-0000-0000B9030000}"/>
    <cellStyle name="Explanatory Text 3 2" xfId="982" xr:uid="{00000000-0005-0000-0000-0000BA030000}"/>
    <cellStyle name="Explanatory Text 4" xfId="983" xr:uid="{00000000-0005-0000-0000-0000BB030000}"/>
    <cellStyle name="Followed Hyperlink 2" xfId="225" xr:uid="{00000000-0005-0000-0000-0000BC030000}"/>
    <cellStyle name="Followed Hyperlink 2 2" xfId="443" xr:uid="{00000000-0005-0000-0000-0000BD030000}"/>
    <cellStyle name="Followed Hyperlink 3" xfId="563" xr:uid="{00000000-0005-0000-0000-0000BE030000}"/>
    <cellStyle name="Followed Hyperlink 4" xfId="641" xr:uid="{00000000-0005-0000-0000-0000BF030000}"/>
    <cellStyle name="Good" xfId="163" builtinId="26" customBuiltin="1"/>
    <cellStyle name="Good 2" xfId="518" xr:uid="{00000000-0005-0000-0000-0000C1030000}"/>
    <cellStyle name="Good 2 2" xfId="984" xr:uid="{00000000-0005-0000-0000-0000C2030000}"/>
    <cellStyle name="Good 3" xfId="680" xr:uid="{00000000-0005-0000-0000-0000C3030000}"/>
    <cellStyle name="Good 3 2" xfId="985" xr:uid="{00000000-0005-0000-0000-0000C4030000}"/>
    <cellStyle name="Good 4" xfId="986" xr:uid="{00000000-0005-0000-0000-0000C5030000}"/>
    <cellStyle name="Grey" xfId="43" xr:uid="{00000000-0005-0000-0000-0000C6030000}"/>
    <cellStyle name="Header1" xfId="44" xr:uid="{00000000-0005-0000-0000-0000C7030000}"/>
    <cellStyle name="Header2" xfId="45" xr:uid="{00000000-0005-0000-0000-0000C8030000}"/>
    <cellStyle name="Heading 1" xfId="159" builtinId="16" customBuiltin="1"/>
    <cellStyle name="Heading 1 2" xfId="514" xr:uid="{00000000-0005-0000-0000-0000CA030000}"/>
    <cellStyle name="Heading 1 2 2" xfId="987" xr:uid="{00000000-0005-0000-0000-0000CB030000}"/>
    <cellStyle name="Heading 1 3" xfId="660" xr:uid="{00000000-0005-0000-0000-0000CC030000}"/>
    <cellStyle name="Heading 1 3 2" xfId="988" xr:uid="{00000000-0005-0000-0000-0000CD030000}"/>
    <cellStyle name="Heading 1 4" xfId="989" xr:uid="{00000000-0005-0000-0000-0000CE030000}"/>
    <cellStyle name="Heading 2" xfId="160" builtinId="17" customBuiltin="1"/>
    <cellStyle name="Heading 2 2" xfId="515" xr:uid="{00000000-0005-0000-0000-0000D0030000}"/>
    <cellStyle name="Heading 2 2 2" xfId="990" xr:uid="{00000000-0005-0000-0000-0000D1030000}"/>
    <cellStyle name="Heading 2 3" xfId="648" xr:uid="{00000000-0005-0000-0000-0000D2030000}"/>
    <cellStyle name="Heading 2 3 2" xfId="991" xr:uid="{00000000-0005-0000-0000-0000D3030000}"/>
    <cellStyle name="Heading 2 4" xfId="992" xr:uid="{00000000-0005-0000-0000-0000D4030000}"/>
    <cellStyle name="Heading 3" xfId="161" builtinId="18" customBuiltin="1"/>
    <cellStyle name="Heading 3 2" xfId="516" xr:uid="{00000000-0005-0000-0000-0000D6030000}"/>
    <cellStyle name="Heading 3 2 2" xfId="993" xr:uid="{00000000-0005-0000-0000-0000D7030000}"/>
    <cellStyle name="Heading 3 3" xfId="682" xr:uid="{00000000-0005-0000-0000-0000D8030000}"/>
    <cellStyle name="Heading 3 3 2" xfId="994" xr:uid="{00000000-0005-0000-0000-0000D9030000}"/>
    <cellStyle name="Heading 3 4" xfId="995" xr:uid="{00000000-0005-0000-0000-0000DA030000}"/>
    <cellStyle name="Heading 4" xfId="162" builtinId="19" customBuiltin="1"/>
    <cellStyle name="Heading 4 2" xfId="517" xr:uid="{00000000-0005-0000-0000-0000DC030000}"/>
    <cellStyle name="Heading 4 2 2" xfId="996" xr:uid="{00000000-0005-0000-0000-0000DD030000}"/>
    <cellStyle name="Heading 4 3" xfId="681" xr:uid="{00000000-0005-0000-0000-0000DE030000}"/>
    <cellStyle name="Heading 4 3 2" xfId="997" xr:uid="{00000000-0005-0000-0000-0000DF030000}"/>
    <cellStyle name="Heading 4 4" xfId="998" xr:uid="{00000000-0005-0000-0000-0000E0030000}"/>
    <cellStyle name="Hyperlink 17" xfId="567" xr:uid="{00000000-0005-0000-0000-0000E1030000}"/>
    <cellStyle name="Hyperlink 2" xfId="226" xr:uid="{00000000-0005-0000-0000-0000E2030000}"/>
    <cellStyle name="Hyperlink 2 2" xfId="565" xr:uid="{00000000-0005-0000-0000-0000E3030000}"/>
    <cellStyle name="Hyperlink 2 2 2" xfId="579" xr:uid="{00000000-0005-0000-0000-0000E4030000}"/>
    <cellStyle name="Hyperlink 2 3" xfId="642" xr:uid="{00000000-0005-0000-0000-0000E5030000}"/>
    <cellStyle name="Hyperlink 2 4" xfId="999" xr:uid="{00000000-0005-0000-0000-0000E6030000}"/>
    <cellStyle name="Hyperlink 3" xfId="253" xr:uid="{00000000-0005-0000-0000-0000E7030000}"/>
    <cellStyle name="Hyperlink 3 2" xfId="580" xr:uid="{00000000-0005-0000-0000-0000E8030000}"/>
    <cellStyle name="Hyperlink 3 3" xfId="557" xr:uid="{00000000-0005-0000-0000-0000E9030000}"/>
    <cellStyle name="Hyperlink 4" xfId="224" xr:uid="{00000000-0005-0000-0000-0000EA030000}"/>
    <cellStyle name="Hyperlink 4 2" xfId="442" xr:uid="{00000000-0005-0000-0000-0000EB030000}"/>
    <cellStyle name="Hyperlink 5" xfId="564" xr:uid="{00000000-0005-0000-0000-0000EC030000}"/>
    <cellStyle name="Hyperlink 6" xfId="583" xr:uid="{00000000-0005-0000-0000-0000ED030000}"/>
    <cellStyle name="Hyperlink 7" xfId="640" xr:uid="{00000000-0005-0000-0000-0000EE030000}"/>
    <cellStyle name="Input" xfId="166" builtinId="20" customBuiltin="1"/>
    <cellStyle name="Input [yellow]" xfId="46" xr:uid="{00000000-0005-0000-0000-0000F0030000}"/>
    <cellStyle name="Input 2" xfId="521" xr:uid="{00000000-0005-0000-0000-0000F1030000}"/>
    <cellStyle name="Input 2 2" xfId="1000" xr:uid="{00000000-0005-0000-0000-0000F2030000}"/>
    <cellStyle name="Input 3" xfId="659" xr:uid="{00000000-0005-0000-0000-0000F3030000}"/>
    <cellStyle name="Input 3 2" xfId="1001" xr:uid="{00000000-0005-0000-0000-0000F4030000}"/>
    <cellStyle name="Input 4" xfId="1002" xr:uid="{00000000-0005-0000-0000-0000F5030000}"/>
    <cellStyle name="Input 5" xfId="1003" xr:uid="{00000000-0005-0000-0000-0000F6030000}"/>
    <cellStyle name="Input 6" xfId="1004" xr:uid="{00000000-0005-0000-0000-0000F7030000}"/>
    <cellStyle name="Input 7" xfId="1005" xr:uid="{00000000-0005-0000-0000-0000F8030000}"/>
    <cellStyle name="lines" xfId="47" xr:uid="{00000000-0005-0000-0000-0000F9030000}"/>
    <cellStyle name="Link Currency (0)" xfId="48" xr:uid="{00000000-0005-0000-0000-0000FA030000}"/>
    <cellStyle name="Link Currency (2)" xfId="49" xr:uid="{00000000-0005-0000-0000-0000FB030000}"/>
    <cellStyle name="Link Units (0)" xfId="50" xr:uid="{00000000-0005-0000-0000-0000FC030000}"/>
    <cellStyle name="Link Units (1)" xfId="51" xr:uid="{00000000-0005-0000-0000-0000FD030000}"/>
    <cellStyle name="Link Units (2)" xfId="52" xr:uid="{00000000-0005-0000-0000-0000FE030000}"/>
    <cellStyle name="Linked Cell" xfId="169" builtinId="24" customBuiltin="1"/>
    <cellStyle name="Linked Cell 2" xfId="524" xr:uid="{00000000-0005-0000-0000-000000040000}"/>
    <cellStyle name="Linked Cell 2 2" xfId="1006" xr:uid="{00000000-0005-0000-0000-000001040000}"/>
    <cellStyle name="Linked Cell 3" xfId="673" xr:uid="{00000000-0005-0000-0000-000002040000}"/>
    <cellStyle name="Linked Cell 3 2" xfId="1007" xr:uid="{00000000-0005-0000-0000-000003040000}"/>
    <cellStyle name="Linked Cell 4" xfId="1008" xr:uid="{00000000-0005-0000-0000-000004040000}"/>
    <cellStyle name="MainData" xfId="1009" xr:uid="{00000000-0005-0000-0000-000005040000}"/>
    <cellStyle name="MajorTotal" xfId="1010" xr:uid="{00000000-0005-0000-0000-000006040000}"/>
    <cellStyle name="Miglia - Stile1" xfId="53" xr:uid="{00000000-0005-0000-0000-000007040000}"/>
    <cellStyle name="Miglia - Stile2" xfId="54" xr:uid="{00000000-0005-0000-0000-000008040000}"/>
    <cellStyle name="Miglia - Stile3" xfId="55" xr:uid="{00000000-0005-0000-0000-000009040000}"/>
    <cellStyle name="Miglia - Stile4" xfId="56" xr:uid="{00000000-0005-0000-0000-00000A040000}"/>
    <cellStyle name="Miglia - Stile5" xfId="57" xr:uid="{00000000-0005-0000-0000-00000B040000}"/>
    <cellStyle name="Milliers [0]_AR1194" xfId="58" xr:uid="{00000000-0005-0000-0000-00000C040000}"/>
    <cellStyle name="Milliers_annexe7b_EN_final" xfId="1011" xr:uid="{00000000-0005-0000-0000-00000D040000}"/>
    <cellStyle name="Monétaire [0]_AR1194" xfId="59" xr:uid="{00000000-0005-0000-0000-00000E040000}"/>
    <cellStyle name="Monétaire_AR1194" xfId="60" xr:uid="{00000000-0005-0000-0000-00000F040000}"/>
    <cellStyle name="Neutral" xfId="165" builtinId="28" customBuiltin="1"/>
    <cellStyle name="Neutral 2" xfId="338" xr:uid="{00000000-0005-0000-0000-000011040000}"/>
    <cellStyle name="Neutral 2 2" xfId="1012" xr:uid="{00000000-0005-0000-0000-000012040000}"/>
    <cellStyle name="Neutral 3" xfId="520" xr:uid="{00000000-0005-0000-0000-000013040000}"/>
    <cellStyle name="Neutral 3 2" xfId="1013" xr:uid="{00000000-0005-0000-0000-000014040000}"/>
    <cellStyle name="Neutral 4" xfId="668" xr:uid="{00000000-0005-0000-0000-000015040000}"/>
    <cellStyle name="Neutral 4 2" xfId="1014" xr:uid="{00000000-0005-0000-0000-000016040000}"/>
    <cellStyle name="no dec" xfId="61" xr:uid="{00000000-0005-0000-0000-000017040000}"/>
    <cellStyle name="norma" xfId="1015" xr:uid="{00000000-0005-0000-0000-000018040000}"/>
    <cellStyle name="Normal" xfId="0" builtinId="0"/>
    <cellStyle name="Normal - Stile6" xfId="62" xr:uid="{00000000-0005-0000-0000-00001A040000}"/>
    <cellStyle name="Normal - Stile7" xfId="63" xr:uid="{00000000-0005-0000-0000-00001B040000}"/>
    <cellStyle name="Normal - Stile8" xfId="64" xr:uid="{00000000-0005-0000-0000-00001C040000}"/>
    <cellStyle name="Normal - Style1" xfId="65" xr:uid="{00000000-0005-0000-0000-00001D040000}"/>
    <cellStyle name="Normal - Style1 2" xfId="1016" xr:uid="{00000000-0005-0000-0000-00001E040000}"/>
    <cellStyle name="Normal 10" xfId="145" xr:uid="{00000000-0005-0000-0000-00001F040000}"/>
    <cellStyle name="Normal 10 2" xfId="248" xr:uid="{00000000-0005-0000-0000-000020040000}"/>
    <cellStyle name="Normal 10 2 2" xfId="261" xr:uid="{00000000-0005-0000-0000-000021040000}"/>
    <cellStyle name="Normal 10 2 2 2" xfId="1199" xr:uid="{00000000-0005-0000-0000-000022040000}"/>
    <cellStyle name="Normal 10 2 3" xfId="310" xr:uid="{00000000-0005-0000-0000-000023040000}"/>
    <cellStyle name="Normal 10 2 4" xfId="510" xr:uid="{00000000-0005-0000-0000-000024040000}"/>
    <cellStyle name="Normal 10 2 4 2" xfId="1423" xr:uid="{00000000-0005-0000-0000-000025040000}"/>
    <cellStyle name="Normal 10 2 5" xfId="1017" xr:uid="{00000000-0005-0000-0000-000026040000}"/>
    <cellStyle name="Normal 10 2 6" xfId="1187" xr:uid="{00000000-0005-0000-0000-000027040000}"/>
    <cellStyle name="Normal 10 3" xfId="308" xr:uid="{00000000-0005-0000-0000-000028040000}"/>
    <cellStyle name="Normal 10 3 2" xfId="404" xr:uid="{00000000-0005-0000-0000-000029040000}"/>
    <cellStyle name="Normal 10 3 2 2" xfId="644" xr:uid="{00000000-0005-0000-0000-00002A040000}"/>
    <cellStyle name="Normal 10 3 2 3" xfId="1328" xr:uid="{00000000-0005-0000-0000-00002B040000}"/>
    <cellStyle name="Normal 10 3 3" xfId="1018" xr:uid="{00000000-0005-0000-0000-00002C040000}"/>
    <cellStyle name="Normal 10 3 4" xfId="1240" xr:uid="{00000000-0005-0000-0000-00002D040000}"/>
    <cellStyle name="Normal 10 4" xfId="281" xr:uid="{00000000-0005-0000-0000-00002E040000}"/>
    <cellStyle name="Normal 10 4 2" xfId="1217" xr:uid="{00000000-0005-0000-0000-00002F040000}"/>
    <cellStyle name="Normal 10 5" xfId="383" xr:uid="{00000000-0005-0000-0000-000030040000}"/>
    <cellStyle name="Normal 10 5 2" xfId="1307" xr:uid="{00000000-0005-0000-0000-000031040000}"/>
    <cellStyle name="Normal 10 6" xfId="452" xr:uid="{00000000-0005-0000-0000-000032040000}"/>
    <cellStyle name="Normal 10 6 2" xfId="1373" xr:uid="{00000000-0005-0000-0000-000033040000}"/>
    <cellStyle name="Normal 10 7" xfId="239" xr:uid="{00000000-0005-0000-0000-000034040000}"/>
    <cellStyle name="Normal 11" xfId="152" xr:uid="{00000000-0005-0000-0000-000035040000}"/>
    <cellStyle name="Normal 11 2" xfId="321" xr:uid="{00000000-0005-0000-0000-000036040000}"/>
    <cellStyle name="Normal 11 2 2" xfId="415" xr:uid="{00000000-0005-0000-0000-000037040000}"/>
    <cellStyle name="Normal 11 2 2 2" xfId="1339" xr:uid="{00000000-0005-0000-0000-000038040000}"/>
    <cellStyle name="Normal 11 2 3" xfId="508" xr:uid="{00000000-0005-0000-0000-000039040000}"/>
    <cellStyle name="Normal 11 2 3 2" xfId="1421" xr:uid="{00000000-0005-0000-0000-00003A040000}"/>
    <cellStyle name="Normal 11 2 4" xfId="1020" xr:uid="{00000000-0005-0000-0000-00003B040000}"/>
    <cellStyle name="Normal 11 2 5" xfId="1251" xr:uid="{00000000-0005-0000-0000-00003C040000}"/>
    <cellStyle name="Normal 11 3" xfId="289" xr:uid="{00000000-0005-0000-0000-00003D040000}"/>
    <cellStyle name="Normal 11 3 2" xfId="1021" xr:uid="{00000000-0005-0000-0000-00003E040000}"/>
    <cellStyle name="Normal 11 3 3" xfId="1225" xr:uid="{00000000-0005-0000-0000-00003F040000}"/>
    <cellStyle name="Normal 11 4" xfId="389" xr:uid="{00000000-0005-0000-0000-000040040000}"/>
    <cellStyle name="Normal 11 4 2" xfId="1313" xr:uid="{00000000-0005-0000-0000-000041040000}"/>
    <cellStyle name="Normal 11 5" xfId="454" xr:uid="{00000000-0005-0000-0000-000042040000}"/>
    <cellStyle name="Normal 11 5 2" xfId="1375" xr:uid="{00000000-0005-0000-0000-000043040000}"/>
    <cellStyle name="Normal 11 6" xfId="255" xr:uid="{00000000-0005-0000-0000-000044040000}"/>
    <cellStyle name="Normal 11 7" xfId="1019" xr:uid="{00000000-0005-0000-0000-000045040000}"/>
    <cellStyle name="Normal 11 8" xfId="1193" xr:uid="{00000000-0005-0000-0000-000046040000}"/>
    <cellStyle name="Normal 117" xfId="566" xr:uid="{00000000-0005-0000-0000-000047040000}"/>
    <cellStyle name="Normal 12" xfId="143" xr:uid="{00000000-0005-0000-0000-000048040000}"/>
    <cellStyle name="Normal 12 2" xfId="438" xr:uid="{00000000-0005-0000-0000-000049040000}"/>
    <cellStyle name="Normal 12 2 2" xfId="1023" xr:uid="{00000000-0005-0000-0000-00004A040000}"/>
    <cellStyle name="Normal 12 2 3" xfId="1361" xr:uid="{00000000-0005-0000-0000-00004B040000}"/>
    <cellStyle name="Normal 12 3" xfId="688" xr:uid="{00000000-0005-0000-0000-00004C040000}"/>
    <cellStyle name="Normal 12 3 2" xfId="1024" xr:uid="{00000000-0005-0000-0000-00004D040000}"/>
    <cellStyle name="Normal 12 3 3" xfId="1506" xr:uid="{00000000-0005-0000-0000-00004E040000}"/>
    <cellStyle name="Normal 12 4" xfId="293" xr:uid="{00000000-0005-0000-0000-00004F040000}"/>
    <cellStyle name="Normal 12 5" xfId="1022" xr:uid="{00000000-0005-0000-0000-000050040000}"/>
    <cellStyle name="Normal 13" xfId="136" xr:uid="{00000000-0005-0000-0000-000051040000}"/>
    <cellStyle name="Normal 13 2" xfId="327" xr:uid="{00000000-0005-0000-0000-000052040000}"/>
    <cellStyle name="Normal 13 2 2" xfId="419" xr:uid="{00000000-0005-0000-0000-000053040000}"/>
    <cellStyle name="Normal 13 2 2 2" xfId="504" xr:uid="{00000000-0005-0000-0000-000054040000}"/>
    <cellStyle name="Normal 13 2 2 2 2" xfId="1417" xr:uid="{00000000-0005-0000-0000-000055040000}"/>
    <cellStyle name="Normal 13 2 2 3" xfId="1343" xr:uid="{00000000-0005-0000-0000-000056040000}"/>
    <cellStyle name="Normal 13 2 3" xfId="497" xr:uid="{00000000-0005-0000-0000-000057040000}"/>
    <cellStyle name="Normal 13 2 3 2" xfId="1410" xr:uid="{00000000-0005-0000-0000-000058040000}"/>
    <cellStyle name="Normal 13 2 4" xfId="1026" xr:uid="{00000000-0005-0000-0000-000059040000}"/>
    <cellStyle name="Normal 13 2 5" xfId="1255" xr:uid="{00000000-0005-0000-0000-00005A040000}"/>
    <cellStyle name="Normal 13 3" xfId="499" xr:uid="{00000000-0005-0000-0000-00005B040000}"/>
    <cellStyle name="Normal 13 3 2" xfId="1412" xr:uid="{00000000-0005-0000-0000-00005C040000}"/>
    <cellStyle name="Normal 13 4" xfId="467" xr:uid="{00000000-0005-0000-0000-00005D040000}"/>
    <cellStyle name="Normal 13 4 2" xfId="1386" xr:uid="{00000000-0005-0000-0000-00005E040000}"/>
    <cellStyle name="Normal 13 5" xfId="330" xr:uid="{00000000-0005-0000-0000-00005F040000}"/>
    <cellStyle name="Normal 13 6" xfId="1025" xr:uid="{00000000-0005-0000-0000-000060040000}"/>
    <cellStyle name="Normal 14" xfId="141" xr:uid="{00000000-0005-0000-0000-000061040000}"/>
    <cellStyle name="Normal 14 2" xfId="421" xr:uid="{00000000-0005-0000-0000-000062040000}"/>
    <cellStyle name="Normal 14 2 2" xfId="503" xr:uid="{00000000-0005-0000-0000-000063040000}"/>
    <cellStyle name="Normal 14 2 2 2" xfId="1416" xr:uid="{00000000-0005-0000-0000-000064040000}"/>
    <cellStyle name="Normal 14 2 3" xfId="1028" xr:uid="{00000000-0005-0000-0000-000065040000}"/>
    <cellStyle name="Normal 14 2 4" xfId="1345" xr:uid="{00000000-0005-0000-0000-000066040000}"/>
    <cellStyle name="Normal 14 3" xfId="493" xr:uid="{00000000-0005-0000-0000-000067040000}"/>
    <cellStyle name="Normal 14 3 2" xfId="1406" xr:uid="{00000000-0005-0000-0000-000068040000}"/>
    <cellStyle name="Normal 14 4" xfId="329" xr:uid="{00000000-0005-0000-0000-000069040000}"/>
    <cellStyle name="Normal 14 5" xfId="1027" xr:uid="{00000000-0005-0000-0000-00006A040000}"/>
    <cellStyle name="Normal 14 6" xfId="1257" xr:uid="{00000000-0005-0000-0000-00006B040000}"/>
    <cellStyle name="Normal 15" xfId="332" xr:uid="{00000000-0005-0000-0000-00006C040000}"/>
    <cellStyle name="Normal 15 2" xfId="423" xr:uid="{00000000-0005-0000-0000-00006D040000}"/>
    <cellStyle name="Normal 15 2 2" xfId="1030" xr:uid="{00000000-0005-0000-0000-00006E040000}"/>
    <cellStyle name="Normal 15 2 3" xfId="1347" xr:uid="{00000000-0005-0000-0000-00006F040000}"/>
    <cellStyle name="Normal 15 3" xfId="568" xr:uid="{00000000-0005-0000-0000-000070040000}"/>
    <cellStyle name="Normal 15 4" xfId="1029" xr:uid="{00000000-0005-0000-0000-000071040000}"/>
    <cellStyle name="Normal 15 5" xfId="1259" xr:uid="{00000000-0005-0000-0000-000072040000}"/>
    <cellStyle name="Normal 16" xfId="343" xr:uid="{00000000-0005-0000-0000-000073040000}"/>
    <cellStyle name="Normal 16 2" xfId="1032" xr:uid="{00000000-0005-0000-0000-000074040000}"/>
    <cellStyle name="Normal 16 3" xfId="1031" xr:uid="{00000000-0005-0000-0000-000075040000}"/>
    <cellStyle name="Normal 16 4" xfId="1269" xr:uid="{00000000-0005-0000-0000-000076040000}"/>
    <cellStyle name="Normal 17" xfId="346" xr:uid="{00000000-0005-0000-0000-000077040000}"/>
    <cellStyle name="Normal 17 2" xfId="1034" xr:uid="{00000000-0005-0000-0000-000078040000}"/>
    <cellStyle name="Normal 17 3" xfId="1033" xr:uid="{00000000-0005-0000-0000-000079040000}"/>
    <cellStyle name="Normal 17 4" xfId="1272" xr:uid="{00000000-0005-0000-0000-00007A040000}"/>
    <cellStyle name="Normal 18" xfId="198" xr:uid="{00000000-0005-0000-0000-00007B040000}"/>
    <cellStyle name="Normal 18 2" xfId="1036" xr:uid="{00000000-0005-0000-0000-00007C040000}"/>
    <cellStyle name="Normal 18 3" xfId="1035" xr:uid="{00000000-0005-0000-0000-00007D040000}"/>
    <cellStyle name="Normal 19" xfId="203" xr:uid="{00000000-0005-0000-0000-00007E040000}"/>
    <cellStyle name="Normal 19 2" xfId="1038" xr:uid="{00000000-0005-0000-0000-00007F040000}"/>
    <cellStyle name="Normal 19 3" xfId="1037" xr:uid="{00000000-0005-0000-0000-000080040000}"/>
    <cellStyle name="Normal 2" xfId="66" xr:uid="{00000000-0005-0000-0000-000081040000}"/>
    <cellStyle name="Normal 2 10" xfId="1039" xr:uid="{00000000-0005-0000-0000-000082040000}"/>
    <cellStyle name="Normal 2 10 3" xfId="1040" xr:uid="{00000000-0005-0000-0000-000083040000}"/>
    <cellStyle name="Normal 2 2" xfId="221" xr:uid="{00000000-0005-0000-0000-000084040000}"/>
    <cellStyle name="Normal 2 2 2" xfId="129" xr:uid="{00000000-0005-0000-0000-000085040000}"/>
    <cellStyle name="Normal 2 2 2 8" xfId="1042" xr:uid="{00000000-0005-0000-0000-000086040000}"/>
    <cellStyle name="Normal 2 2 3" xfId="562" xr:uid="{00000000-0005-0000-0000-000087040000}"/>
    <cellStyle name="Normal 2 2 4" xfId="1041" xr:uid="{00000000-0005-0000-0000-000088040000}"/>
    <cellStyle name="Normal 2 3" xfId="241" xr:uid="{00000000-0005-0000-0000-000089040000}"/>
    <cellStyle name="Normal 2 3 2" xfId="319" xr:uid="{00000000-0005-0000-0000-00008A040000}"/>
    <cellStyle name="Normal 2 3 2 2" xfId="413" xr:uid="{00000000-0005-0000-0000-00008B040000}"/>
    <cellStyle name="Normal 2 3 2 2 2" xfId="1337" xr:uid="{00000000-0005-0000-0000-00008C040000}"/>
    <cellStyle name="Normal 2 3 2 3" xfId="1249" xr:uid="{00000000-0005-0000-0000-00008D040000}"/>
    <cellStyle name="Normal 2 3 3" xfId="279" xr:uid="{00000000-0005-0000-0000-00008E040000}"/>
    <cellStyle name="Normal 2 3 3 2" xfId="1215" xr:uid="{00000000-0005-0000-0000-00008F040000}"/>
    <cellStyle name="Normal 2 3 4" xfId="381" xr:uid="{00000000-0005-0000-0000-000090040000}"/>
    <cellStyle name="Normal 2 3 4 2" xfId="1305" xr:uid="{00000000-0005-0000-0000-000091040000}"/>
    <cellStyle name="Normal 2 3 5" xfId="475" xr:uid="{00000000-0005-0000-0000-000092040000}"/>
    <cellStyle name="Normal 2 3 6" xfId="1043" xr:uid="{00000000-0005-0000-0000-000093040000}"/>
    <cellStyle name="Normal 2 3 7" xfId="1181" xr:uid="{00000000-0005-0000-0000-000094040000}"/>
    <cellStyle name="Normal 2 4" xfId="216" xr:uid="{00000000-0005-0000-0000-000095040000}"/>
    <cellStyle name="Normal 2 4 2" xfId="1044" xr:uid="{00000000-0005-0000-0000-000096040000}"/>
    <cellStyle name="Normal 2 5" xfId="199" xr:uid="{00000000-0005-0000-0000-000097040000}"/>
    <cellStyle name="Normal 2_50-09_AP_OP_CHQ-1" xfId="1045" xr:uid="{00000000-0005-0000-0000-000098040000}"/>
    <cellStyle name="Normal 20" xfId="759" xr:uid="{00000000-0005-0000-0000-000099040000}"/>
    <cellStyle name="Normal 20 2" xfId="1046" xr:uid="{00000000-0005-0000-0000-00009A040000}"/>
    <cellStyle name="Normal 21" xfId="763" xr:uid="{00000000-0005-0000-0000-00009B040000}"/>
    <cellStyle name="Normal 21 2" xfId="1047" xr:uid="{00000000-0005-0000-0000-00009C040000}"/>
    <cellStyle name="Normal 22" xfId="1048" xr:uid="{00000000-0005-0000-0000-00009D040000}"/>
    <cellStyle name="Normal 23" xfId="1049" xr:uid="{00000000-0005-0000-0000-00009E040000}"/>
    <cellStyle name="Normal 24" xfId="1050" xr:uid="{00000000-0005-0000-0000-00009F040000}"/>
    <cellStyle name="Normal 25" xfId="1051" xr:uid="{00000000-0005-0000-0000-0000A0040000}"/>
    <cellStyle name="Normal 26" xfId="1052" xr:uid="{00000000-0005-0000-0000-0000A1040000}"/>
    <cellStyle name="Normal 27" xfId="1053" xr:uid="{00000000-0005-0000-0000-0000A2040000}"/>
    <cellStyle name="Normal 28" xfId="1054" xr:uid="{00000000-0005-0000-0000-0000A3040000}"/>
    <cellStyle name="Normal 29" xfId="1055" xr:uid="{00000000-0005-0000-0000-0000A4040000}"/>
    <cellStyle name="Normal 29 2" xfId="1596" xr:uid="{E9A86969-C7B5-44A0-B294-3067F099E33F}"/>
    <cellStyle name="Normal 3" xfId="67" xr:uid="{00000000-0005-0000-0000-0000A5040000}"/>
    <cellStyle name="Normal 3 2" xfId="138" xr:uid="{00000000-0005-0000-0000-0000A6040000}"/>
    <cellStyle name="Normal 3 2 2" xfId="227" xr:uid="{00000000-0005-0000-0000-0000A7040000}"/>
    <cellStyle name="Normal 3 2 3" xfId="223" xr:uid="{00000000-0005-0000-0000-0000A8040000}"/>
    <cellStyle name="Normal 3 2 4" xfId="1057" xr:uid="{00000000-0005-0000-0000-0000A9040000}"/>
    <cellStyle name="Normal 3 2 5" xfId="228" xr:uid="{00000000-0005-0000-0000-0000AA040000}"/>
    <cellStyle name="Normal 3 3" xfId="229" xr:uid="{00000000-0005-0000-0000-0000AB040000}"/>
    <cellStyle name="Normal 3 3 2" xfId="230" xr:uid="{00000000-0005-0000-0000-0000AC040000}"/>
    <cellStyle name="Normal 3 3 3" xfId="1058" xr:uid="{00000000-0005-0000-0000-0000AD040000}"/>
    <cellStyle name="Normal 3 4" xfId="238" xr:uid="{00000000-0005-0000-0000-0000AE040000}"/>
    <cellStyle name="Normal 3 4 2" xfId="469" xr:uid="{00000000-0005-0000-0000-0000AF040000}"/>
    <cellStyle name="Normal 3 4 2 2" xfId="638" xr:uid="{00000000-0005-0000-0000-0000B0040000}"/>
    <cellStyle name="Normal 3 4 2 2 2" xfId="1498" xr:uid="{00000000-0005-0000-0000-0000B1040000}"/>
    <cellStyle name="Normal 3 5" xfId="124" xr:uid="{00000000-0005-0000-0000-0000B2040000}"/>
    <cellStyle name="Normal 3 6" xfId="222" xr:uid="{00000000-0005-0000-0000-0000B3040000}"/>
    <cellStyle name="Normal 3 7" xfId="1056" xr:uid="{00000000-0005-0000-0000-0000B4040000}"/>
    <cellStyle name="Normal 3_CF MNR Q1 10" xfId="68" xr:uid="{00000000-0005-0000-0000-0000B5040000}"/>
    <cellStyle name="Normal 3_CF MNR Q1 10 2" xfId="126" xr:uid="{00000000-0005-0000-0000-0000B6040000}"/>
    <cellStyle name="Normal 30" xfId="1059" xr:uid="{00000000-0005-0000-0000-0000B7040000}"/>
    <cellStyle name="Normal 31" xfId="764" xr:uid="{00000000-0005-0000-0000-0000B8040000}"/>
    <cellStyle name="Normal 32" xfId="1089" xr:uid="{00000000-0005-0000-0000-0000B9040000}"/>
    <cellStyle name="Normal 33" xfId="1150" xr:uid="{00000000-0005-0000-0000-0000BA040000}"/>
    <cellStyle name="Normal 34" xfId="1503" xr:uid="{00000000-0005-0000-0000-0000BB040000}"/>
    <cellStyle name="Normal 35" xfId="1579" xr:uid="{00000000-0005-0000-0000-0000BC040000}"/>
    <cellStyle name="Normal 36" xfId="1586" xr:uid="{00000000-0005-0000-0000-0000BD040000}"/>
    <cellStyle name="Normal 37" xfId="1365" xr:uid="{00000000-0005-0000-0000-0000BE040000}"/>
    <cellStyle name="Normal 38" xfId="1582" xr:uid="{00000000-0005-0000-0000-0000BF040000}"/>
    <cellStyle name="Normal 39" xfId="1581" xr:uid="{00000000-0005-0000-0000-0000C0040000}"/>
    <cellStyle name="Normal 4" xfId="118" xr:uid="{00000000-0005-0000-0000-0000C1040000}"/>
    <cellStyle name="Normal 4 2" xfId="246" xr:uid="{00000000-0005-0000-0000-0000C2040000}"/>
    <cellStyle name="Normal 4 2 2" xfId="128" xr:uid="{00000000-0005-0000-0000-0000C3040000}"/>
    <cellStyle name="Normal 4 2 2 2" xfId="506" xr:uid="{00000000-0005-0000-0000-0000C4040000}"/>
    <cellStyle name="Normal 4 2 2 3" xfId="1419" xr:uid="{00000000-0005-0000-0000-0000C5040000}"/>
    <cellStyle name="Normal 4 2 3" xfId="462" xr:uid="{00000000-0005-0000-0000-0000C6040000}"/>
    <cellStyle name="Normal 4 2 3 2" xfId="1381" xr:uid="{00000000-0005-0000-0000-0000C7040000}"/>
    <cellStyle name="Normal 4 2 4" xfId="1060" xr:uid="{00000000-0005-0000-0000-0000C8040000}"/>
    <cellStyle name="Normal 4 3" xfId="356" xr:uid="{00000000-0005-0000-0000-0000C9040000}"/>
    <cellStyle name="Normal 4 3 2" xfId="511" xr:uid="{00000000-0005-0000-0000-0000CA040000}"/>
    <cellStyle name="Normal 4 3 2 2" xfId="1424" xr:uid="{00000000-0005-0000-0000-0000CB040000}"/>
    <cellStyle name="Normal 4 3 3" xfId="465" xr:uid="{00000000-0005-0000-0000-0000CC040000}"/>
    <cellStyle name="Normal 4 3 3 2" xfId="1384" xr:uid="{00000000-0005-0000-0000-0000CD040000}"/>
    <cellStyle name="Normal 4 3 4" xfId="1061" xr:uid="{00000000-0005-0000-0000-0000CE040000}"/>
    <cellStyle name="Normal 4 4" xfId="476" xr:uid="{00000000-0005-0000-0000-0000CF040000}"/>
    <cellStyle name="Normal 4 4 2" xfId="1062" xr:uid="{00000000-0005-0000-0000-0000D0040000}"/>
    <cellStyle name="Normal 4 5" xfId="231" xr:uid="{00000000-0005-0000-0000-0000D1040000}"/>
    <cellStyle name="Normal 4 5 2" xfId="1063" xr:uid="{00000000-0005-0000-0000-0000D2040000}"/>
    <cellStyle name="Normal 40" xfId="1587" xr:uid="{00000000-0005-0000-0000-0000D3040000}"/>
    <cellStyle name="Normal 41" xfId="1590" xr:uid="{00000000-0005-0000-0000-0000D4040000}"/>
    <cellStyle name="Normal 42" xfId="1595" xr:uid="{D9704C31-3BB1-4058-8A45-21F529857523}"/>
    <cellStyle name="Normal 5" xfId="122" xr:uid="{00000000-0005-0000-0000-0000D5040000}"/>
    <cellStyle name="Normal 5 2" xfId="146" xr:uid="{00000000-0005-0000-0000-0000D6040000}"/>
    <cellStyle name="Normal 5 2 2" xfId="325" xr:uid="{00000000-0005-0000-0000-0000D7040000}"/>
    <cellStyle name="Normal 5 2 3" xfId="437" xr:uid="{00000000-0005-0000-0000-0000D8040000}"/>
    <cellStyle name="Normal 5 2 4" xfId="450" xr:uid="{00000000-0005-0000-0000-0000D9040000}"/>
    <cellStyle name="Normal 5 2 5" xfId="587" xr:uid="{00000000-0005-0000-0000-0000DA040000}"/>
    <cellStyle name="Normal 5 2 5 2" xfId="1447" xr:uid="{00000000-0005-0000-0000-0000DB040000}"/>
    <cellStyle name="Normal 5 2 6" xfId="323" xr:uid="{00000000-0005-0000-0000-0000DC040000}"/>
    <cellStyle name="Normal 5 3" xfId="300" xr:uid="{00000000-0005-0000-0000-0000DD040000}"/>
    <cellStyle name="Normal 5 3 2" xfId="399" xr:uid="{00000000-0005-0000-0000-0000DE040000}"/>
    <cellStyle name="Normal 5 3 2 2" xfId="1323" xr:uid="{00000000-0005-0000-0000-0000DF040000}"/>
    <cellStyle name="Normal 5 3 3" xfId="456" xr:uid="{00000000-0005-0000-0000-0000E0040000}"/>
    <cellStyle name="Normal 5 3 4" xfId="1065" xr:uid="{00000000-0005-0000-0000-0000E1040000}"/>
    <cellStyle name="Normal 5 3 5" xfId="1235" xr:uid="{00000000-0005-0000-0000-0000E2040000}"/>
    <cellStyle name="Normal 5 4" xfId="264" xr:uid="{00000000-0005-0000-0000-0000E3040000}"/>
    <cellStyle name="Normal 5 4 2" xfId="486" xr:uid="{00000000-0005-0000-0000-0000E4040000}"/>
    <cellStyle name="Normal 5 4 3" xfId="1202" xr:uid="{00000000-0005-0000-0000-0000E5040000}"/>
    <cellStyle name="Normal 5 5" xfId="368" xr:uid="{00000000-0005-0000-0000-0000E6040000}"/>
    <cellStyle name="Normal 5 5 2" xfId="1292" xr:uid="{00000000-0005-0000-0000-0000E7040000}"/>
    <cellStyle name="Normal 5 6" xfId="444" xr:uid="{00000000-0005-0000-0000-0000E8040000}"/>
    <cellStyle name="Normal 5 6 2" xfId="1366" xr:uid="{00000000-0005-0000-0000-0000E9040000}"/>
    <cellStyle name="Normal 5 7" xfId="232" xr:uid="{00000000-0005-0000-0000-0000EA040000}"/>
    <cellStyle name="Normal 5 8" xfId="1064" xr:uid="{00000000-0005-0000-0000-0000EB040000}"/>
    <cellStyle name="Normal 5 9" xfId="1176" xr:uid="{00000000-0005-0000-0000-0000EC040000}"/>
    <cellStyle name="Normal 6" xfId="69" xr:uid="{00000000-0005-0000-0000-0000ED040000}"/>
    <cellStyle name="Normal 6 2" xfId="119" xr:uid="{00000000-0005-0000-0000-0000EE040000}"/>
    <cellStyle name="Normal 6 2 2" xfId="258" xr:uid="{00000000-0005-0000-0000-0000EF040000}"/>
    <cellStyle name="Normal 6 2 2 2" xfId="286" xr:uid="{00000000-0005-0000-0000-0000F0040000}"/>
    <cellStyle name="Normal 6 2 2 2 2" xfId="1222" xr:uid="{00000000-0005-0000-0000-0000F1040000}"/>
    <cellStyle name="Normal 6 2 2 3" xfId="387" xr:uid="{00000000-0005-0000-0000-0000F2040000}"/>
    <cellStyle name="Normal 6 2 2 3 2" xfId="1311" xr:uid="{00000000-0005-0000-0000-0000F3040000}"/>
    <cellStyle name="Normal 6 2 2 4" xfId="1196" xr:uid="{00000000-0005-0000-0000-0000F4040000}"/>
    <cellStyle name="Normal 6 2 3" xfId="371" xr:uid="{00000000-0005-0000-0000-0000F5040000}"/>
    <cellStyle name="Normal 6 2 3 2" xfId="1295" xr:uid="{00000000-0005-0000-0000-0000F6040000}"/>
    <cellStyle name="Normal 6 2 4" xfId="477" xr:uid="{00000000-0005-0000-0000-0000F7040000}"/>
    <cellStyle name="Normal 6 2 5" xfId="268" xr:uid="{00000000-0005-0000-0000-0000F8040000}"/>
    <cellStyle name="Normal 6 2 6" xfId="1206" xr:uid="{00000000-0005-0000-0000-0000F9040000}"/>
    <cellStyle name="Normal 6 2 7" xfId="1593" xr:uid="{00000000-0005-0000-0000-0000FA040000}"/>
    <cellStyle name="Normal 6 3" xfId="297" xr:uid="{00000000-0005-0000-0000-0000FB040000}"/>
    <cellStyle name="Normal 6 3 2" xfId="396" xr:uid="{00000000-0005-0000-0000-0000FC040000}"/>
    <cellStyle name="Normal 6 3 2 2" xfId="1320" xr:uid="{00000000-0005-0000-0000-0000FD040000}"/>
    <cellStyle name="Normal 6 3 3" xfId="1232" xr:uid="{00000000-0005-0000-0000-0000FE040000}"/>
    <cellStyle name="Normal 6 4" xfId="265" xr:uid="{00000000-0005-0000-0000-0000FF040000}"/>
    <cellStyle name="Normal 6 4 2" xfId="1203" xr:uid="{00000000-0005-0000-0000-000000050000}"/>
    <cellStyle name="Normal 6 5" xfId="369" xr:uid="{00000000-0005-0000-0000-000001050000}"/>
    <cellStyle name="Normal 6 5 2" xfId="1293" xr:uid="{00000000-0005-0000-0000-000002050000}"/>
    <cellStyle name="Normal 6 6" xfId="445" xr:uid="{00000000-0005-0000-0000-000003050000}"/>
    <cellStyle name="Normal 6 6 2" xfId="1367" xr:uid="{00000000-0005-0000-0000-000004050000}"/>
    <cellStyle name="Normal 6 7" xfId="233" xr:uid="{00000000-0005-0000-0000-000005050000}"/>
    <cellStyle name="Normal 6 8" xfId="1066" xr:uid="{00000000-0005-0000-0000-000006050000}"/>
    <cellStyle name="Normal 6 9" xfId="1177" xr:uid="{00000000-0005-0000-0000-000007050000}"/>
    <cellStyle name="Normal 7" xfId="121" xr:uid="{00000000-0005-0000-0000-000008050000}"/>
    <cellStyle name="Normal 7 2" xfId="295" xr:uid="{00000000-0005-0000-0000-000009050000}"/>
    <cellStyle name="Normal 7 2 2" xfId="394" xr:uid="{00000000-0005-0000-0000-00000A050000}"/>
    <cellStyle name="Normal 7 2 2 2" xfId="571" xr:uid="{00000000-0005-0000-0000-00000B050000}"/>
    <cellStyle name="Normal 7 2 2 2 2" xfId="594" xr:uid="{00000000-0005-0000-0000-00000C050000}"/>
    <cellStyle name="Normal 7 2 2 2 2 2" xfId="1454" xr:uid="{00000000-0005-0000-0000-00000D050000}"/>
    <cellStyle name="Normal 7 2 2 2 3" xfId="1434" xr:uid="{00000000-0005-0000-0000-00000E050000}"/>
    <cellStyle name="Normal 7 2 2 3" xfId="1318" xr:uid="{00000000-0005-0000-0000-00000F050000}"/>
    <cellStyle name="Normal 7 2 3" xfId="489" xr:uid="{00000000-0005-0000-0000-000010050000}"/>
    <cellStyle name="Normal 7 2 3 2" xfId="1402" xr:uid="{00000000-0005-0000-0000-000011050000}"/>
    <cellStyle name="Normal 7 2 4" xfId="1068" xr:uid="{00000000-0005-0000-0000-000012050000}"/>
    <cellStyle name="Normal 7 2 5" xfId="1230" xr:uid="{00000000-0005-0000-0000-000013050000}"/>
    <cellStyle name="Normal 7 3" xfId="234" xr:uid="{00000000-0005-0000-0000-000014050000}"/>
    <cellStyle name="Normal 7 4" xfId="1067" xr:uid="{00000000-0005-0000-0000-000015050000}"/>
    <cellStyle name="Normal 79" xfId="473" xr:uid="{00000000-0005-0000-0000-000016050000}"/>
    <cellStyle name="Normal 79 2" xfId="1391" xr:uid="{00000000-0005-0000-0000-000017050000}"/>
    <cellStyle name="Normal 79 3" xfId="480" xr:uid="{00000000-0005-0000-0000-000018050000}"/>
    <cellStyle name="Normal 79 3 2" xfId="1395" xr:uid="{00000000-0005-0000-0000-000019050000}"/>
    <cellStyle name="Normal 8" xfId="130" xr:uid="{00000000-0005-0000-0000-00001A050000}"/>
    <cellStyle name="Normal 8 2" xfId="210" xr:uid="{00000000-0005-0000-0000-00001B050000}"/>
    <cellStyle name="Normal 8 2 2" xfId="283" xr:uid="{00000000-0005-0000-0000-00001C050000}"/>
    <cellStyle name="Normal 8 2 2 2" xfId="1219" xr:uid="{00000000-0005-0000-0000-00001D050000}"/>
    <cellStyle name="Normal 8 2 3" xfId="249" xr:uid="{00000000-0005-0000-0000-00001E050000}"/>
    <cellStyle name="Normal 8 2 3 2" xfId="1188" xr:uid="{00000000-0005-0000-0000-00001F050000}"/>
    <cellStyle name="Normal 8 2 4" xfId="459" xr:uid="{00000000-0005-0000-0000-000020050000}"/>
    <cellStyle name="Normal 8 2 5" xfId="1070" xr:uid="{00000000-0005-0000-0000-000021050000}"/>
    <cellStyle name="Normal 8 3" xfId="302" xr:uid="{00000000-0005-0000-0000-000022050000}"/>
    <cellStyle name="Normal 8 3 2" xfId="488" xr:uid="{00000000-0005-0000-0000-000023050000}"/>
    <cellStyle name="Normal 8 3 3" xfId="1071" xr:uid="{00000000-0005-0000-0000-000024050000}"/>
    <cellStyle name="Normal 8 4" xfId="275" xr:uid="{00000000-0005-0000-0000-000025050000}"/>
    <cellStyle name="Normal 8 4 2" xfId="1212" xr:uid="{00000000-0005-0000-0000-000026050000}"/>
    <cellStyle name="Normal 8 5" xfId="377" xr:uid="{00000000-0005-0000-0000-000027050000}"/>
    <cellStyle name="Normal 8 5 2" xfId="1301" xr:uid="{00000000-0005-0000-0000-000028050000}"/>
    <cellStyle name="Normal 8 6" xfId="447" xr:uid="{00000000-0005-0000-0000-000029050000}"/>
    <cellStyle name="Normal 8 6 2" xfId="1369" xr:uid="{00000000-0005-0000-0000-00002A050000}"/>
    <cellStyle name="Normal 8 7" xfId="200" xr:uid="{00000000-0005-0000-0000-00002B050000}"/>
    <cellStyle name="Normal 8 8" xfId="1069" xr:uid="{00000000-0005-0000-0000-00002C050000}"/>
    <cellStyle name="Normal 8 9" xfId="1151" xr:uid="{00000000-0005-0000-0000-00002D050000}"/>
    <cellStyle name="Normal 81" xfId="471" xr:uid="{00000000-0005-0000-0000-00002E050000}"/>
    <cellStyle name="Normal 81 2" xfId="1389" xr:uid="{00000000-0005-0000-0000-00002F050000}"/>
    <cellStyle name="Normal 81 3" xfId="478" xr:uid="{00000000-0005-0000-0000-000030050000}"/>
    <cellStyle name="Normal 81 3 2" xfId="1393" xr:uid="{00000000-0005-0000-0000-000031050000}"/>
    <cellStyle name="Normal 81 4" xfId="211" xr:uid="{00000000-0005-0000-0000-000032050000}"/>
    <cellStyle name="Normal 81 4 2" xfId="1173" xr:uid="{00000000-0005-0000-0000-000033050000}"/>
    <cellStyle name="Normal 82" xfId="472" xr:uid="{00000000-0005-0000-0000-000034050000}"/>
    <cellStyle name="Normal 82 2" xfId="1390" xr:uid="{00000000-0005-0000-0000-000035050000}"/>
    <cellStyle name="Normal 82 3" xfId="479" xr:uid="{00000000-0005-0000-0000-000036050000}"/>
    <cellStyle name="Normal 82 3 2" xfId="1394" xr:uid="{00000000-0005-0000-0000-000037050000}"/>
    <cellStyle name="Normal 82 4" xfId="212" xr:uid="{00000000-0005-0000-0000-000038050000}"/>
    <cellStyle name="Normal 82 4 2" xfId="1174" xr:uid="{00000000-0005-0000-0000-000039050000}"/>
    <cellStyle name="Normal 83" xfId="312" xr:uid="{00000000-0005-0000-0000-00003A050000}"/>
    <cellStyle name="Normal 83 2" xfId="407" xr:uid="{00000000-0005-0000-0000-00003B050000}"/>
    <cellStyle name="Normal 83 2 2" xfId="1331" xr:uid="{00000000-0005-0000-0000-00003C050000}"/>
    <cellStyle name="Normal 83 3" xfId="1243" xr:uid="{00000000-0005-0000-0000-00003D050000}"/>
    <cellStyle name="Normal 85" xfId="474" xr:uid="{00000000-0005-0000-0000-00003E050000}"/>
    <cellStyle name="Normal 85 2" xfId="481" xr:uid="{00000000-0005-0000-0000-00003F050000}"/>
    <cellStyle name="Normal 85 2 2" xfId="1396" xr:uid="{00000000-0005-0000-0000-000040050000}"/>
    <cellStyle name="Normal 85 3" xfId="1392" xr:uid="{00000000-0005-0000-0000-000041050000}"/>
    <cellStyle name="Normal 88" xfId="204" xr:uid="{00000000-0005-0000-0000-000042050000}"/>
    <cellStyle name="Normal 88 2" xfId="588" xr:uid="{00000000-0005-0000-0000-000043050000}"/>
    <cellStyle name="Normal 88 2 2" xfId="1448" xr:uid="{00000000-0005-0000-0000-000044050000}"/>
    <cellStyle name="Normal 88 3" xfId="1167" xr:uid="{00000000-0005-0000-0000-000045050000}"/>
    <cellStyle name="Normal 89" xfId="205" xr:uid="{00000000-0005-0000-0000-000046050000}"/>
    <cellStyle name="Normal 89 2" xfId="1168" xr:uid="{00000000-0005-0000-0000-000047050000}"/>
    <cellStyle name="Normal 9" xfId="120" xr:uid="{00000000-0005-0000-0000-000048050000}"/>
    <cellStyle name="Normal 9 2" xfId="317" xr:uid="{00000000-0005-0000-0000-000049050000}"/>
    <cellStyle name="Normal 9 2 2" xfId="603" xr:uid="{00000000-0005-0000-0000-00004A050000}"/>
    <cellStyle name="Normal 9 2 2 2" xfId="1463" xr:uid="{00000000-0005-0000-0000-00004B050000}"/>
    <cellStyle name="Normal 9 2 3" xfId="1073" xr:uid="{00000000-0005-0000-0000-00004C050000}"/>
    <cellStyle name="Normal 9 3" xfId="306" xr:uid="{00000000-0005-0000-0000-00004D050000}"/>
    <cellStyle name="Normal 9 3 2" xfId="500" xr:uid="{00000000-0005-0000-0000-00004E050000}"/>
    <cellStyle name="Normal 9 3 2 2" xfId="1413" xr:uid="{00000000-0005-0000-0000-00004F050000}"/>
    <cellStyle name="Normal 9 3 3" xfId="1074" xr:uid="{00000000-0005-0000-0000-000050050000}"/>
    <cellStyle name="Normal 9 4" xfId="277" xr:uid="{00000000-0005-0000-0000-000051050000}"/>
    <cellStyle name="Normal 9 5" xfId="351" xr:uid="{00000000-0005-0000-0000-000052050000}"/>
    <cellStyle name="Normal 9 5 2" xfId="1277" xr:uid="{00000000-0005-0000-0000-000053050000}"/>
    <cellStyle name="Normal 9 6" xfId="357" xr:uid="{00000000-0005-0000-0000-000054050000}"/>
    <cellStyle name="Normal 9 6 2" xfId="1281" xr:uid="{00000000-0005-0000-0000-000055050000}"/>
    <cellStyle name="Normal 9 7" xfId="449" xr:uid="{00000000-0005-0000-0000-000056050000}"/>
    <cellStyle name="Normal 9 7 2" xfId="1371" xr:uid="{00000000-0005-0000-0000-000057050000}"/>
    <cellStyle name="Normal 9 8" xfId="236" xr:uid="{00000000-0005-0000-0000-000058050000}"/>
    <cellStyle name="Normal 9 9" xfId="1072" xr:uid="{00000000-0005-0000-0000-000059050000}"/>
    <cellStyle name="Normal 90" xfId="206" xr:uid="{00000000-0005-0000-0000-00005A050000}"/>
    <cellStyle name="Normal 90 2" xfId="1169" xr:uid="{00000000-0005-0000-0000-00005B050000}"/>
    <cellStyle name="Normal 94" xfId="270" xr:uid="{00000000-0005-0000-0000-00005C050000}"/>
    <cellStyle name="Normal 94 2" xfId="272" xr:uid="{00000000-0005-0000-0000-00005D050000}"/>
    <cellStyle name="Normal 94 3" xfId="373" xr:uid="{00000000-0005-0000-0000-00005E050000}"/>
    <cellStyle name="Normal 94 3 2" xfId="1297" xr:uid="{00000000-0005-0000-0000-00005F050000}"/>
    <cellStyle name="Normal 94 4" xfId="1208" xr:uid="{00000000-0005-0000-0000-000060050000}"/>
    <cellStyle name="Normal 95" xfId="208" xr:uid="{00000000-0005-0000-0000-000061050000}"/>
    <cellStyle name="Normal 95 2" xfId="361" xr:uid="{00000000-0005-0000-0000-000062050000}"/>
    <cellStyle name="Normal 95 2 2" xfId="1285" xr:uid="{00000000-0005-0000-0000-000063050000}"/>
    <cellStyle name="Normal 95 3" xfId="487" xr:uid="{00000000-0005-0000-0000-000064050000}"/>
    <cellStyle name="Normal 95 3 2" xfId="1401" xr:uid="{00000000-0005-0000-0000-000065050000}"/>
    <cellStyle name="Normal 95 4" xfId="1171" xr:uid="{00000000-0005-0000-0000-000066050000}"/>
    <cellStyle name="Normal 96" xfId="209" xr:uid="{00000000-0005-0000-0000-000067050000}"/>
    <cellStyle name="Normal 96 2" xfId="1172" xr:uid="{00000000-0005-0000-0000-000068050000}"/>
    <cellStyle name="Normal 97" xfId="207" xr:uid="{00000000-0005-0000-0000-000069050000}"/>
    <cellStyle name="Normal 97 2" xfId="1170" xr:uid="{00000000-0005-0000-0000-00006A050000}"/>
    <cellStyle name="Normal 98" xfId="315" xr:uid="{00000000-0005-0000-0000-00006B050000}"/>
    <cellStyle name="Normal 98 2" xfId="410" xr:uid="{00000000-0005-0000-0000-00006C050000}"/>
    <cellStyle name="Normal 98 2 2" xfId="1334" xr:uid="{00000000-0005-0000-0000-00006D050000}"/>
    <cellStyle name="Normal 98 3" xfId="1246" xr:uid="{00000000-0005-0000-0000-00006E050000}"/>
    <cellStyle name="Note 2" xfId="339" xr:uid="{00000000-0005-0000-0000-00006F050000}"/>
    <cellStyle name="Note 2 2" xfId="354" xr:uid="{00000000-0005-0000-0000-000070050000}"/>
    <cellStyle name="Note 2 2 2" xfId="1280" xr:uid="{00000000-0005-0000-0000-000071050000}"/>
    <cellStyle name="Note 2 3" xfId="360" xr:uid="{00000000-0005-0000-0000-000072050000}"/>
    <cellStyle name="Note 2 3 2" xfId="1284" xr:uid="{00000000-0005-0000-0000-000073050000}"/>
    <cellStyle name="Note 2 4" xfId="1075" xr:uid="{00000000-0005-0000-0000-000074050000}"/>
    <cellStyle name="Note 2 5" xfId="1265" xr:uid="{00000000-0005-0000-0000-000075050000}"/>
    <cellStyle name="Note 3" xfId="349" xr:uid="{00000000-0005-0000-0000-000076050000}"/>
    <cellStyle name="Note 3 2" xfId="1275" xr:uid="{00000000-0005-0000-0000-000077050000}"/>
    <cellStyle name="Note 4" xfId="431" xr:uid="{00000000-0005-0000-0000-000078050000}"/>
    <cellStyle name="Note 4 2" xfId="1355" xr:uid="{00000000-0005-0000-0000-000079050000}"/>
    <cellStyle name="Note 5" xfId="527" xr:uid="{00000000-0005-0000-0000-00007A050000}"/>
    <cellStyle name="Note 6" xfId="672" xr:uid="{00000000-0005-0000-0000-00007B050000}"/>
    <cellStyle name="Output" xfId="167" builtinId="21" customBuiltin="1"/>
    <cellStyle name="Output 2" xfId="522" xr:uid="{00000000-0005-0000-0000-00007D050000}"/>
    <cellStyle name="Output 2 2" xfId="1076" xr:uid="{00000000-0005-0000-0000-00007E050000}"/>
    <cellStyle name="Output 3" xfId="685" xr:uid="{00000000-0005-0000-0000-00007F050000}"/>
    <cellStyle name="Output 3 2" xfId="1077" xr:uid="{00000000-0005-0000-0000-000080050000}"/>
    <cellStyle name="Output 4" xfId="1078" xr:uid="{00000000-0005-0000-0000-000081050000}"/>
    <cellStyle name="Output Amounts" xfId="70" xr:uid="{00000000-0005-0000-0000-000082050000}"/>
    <cellStyle name="Output Line Items" xfId="71" xr:uid="{00000000-0005-0000-0000-000083050000}"/>
    <cellStyle name="Percent [0]" xfId="72" xr:uid="{00000000-0005-0000-0000-000084050000}"/>
    <cellStyle name="Percent [00]" xfId="73" xr:uid="{00000000-0005-0000-0000-000085050000}"/>
    <cellStyle name="Percent [2]" xfId="74" xr:uid="{00000000-0005-0000-0000-000086050000}"/>
    <cellStyle name="Percent 10" xfId="1425" xr:uid="{00000000-0005-0000-0000-000087050000}"/>
    <cellStyle name="Percent 11" xfId="1575" xr:uid="{00000000-0005-0000-0000-000088050000}"/>
    <cellStyle name="Percent 12" xfId="1584" xr:uid="{00000000-0005-0000-0000-000089050000}"/>
    <cellStyle name="Percent 13" xfId="1153" xr:uid="{00000000-0005-0000-0000-00008A050000}"/>
    <cellStyle name="Percent 14" xfId="1576" xr:uid="{00000000-0005-0000-0000-00008B050000}"/>
    <cellStyle name="Percent 15" xfId="1154" xr:uid="{00000000-0005-0000-0000-00008C050000}"/>
    <cellStyle name="Percent 16" xfId="1580" xr:uid="{00000000-0005-0000-0000-00008D050000}"/>
    <cellStyle name="Percent 17" xfId="1589" xr:uid="{00000000-0005-0000-0000-00008E050000}"/>
    <cellStyle name="Percent 18" xfId="1591" xr:uid="{00000000-0005-0000-0000-00008F050000}"/>
    <cellStyle name="Percent 2" xfId="75" xr:uid="{00000000-0005-0000-0000-000090050000}"/>
    <cellStyle name="Percent 2 2" xfId="217" xr:uid="{00000000-0005-0000-0000-000091050000}"/>
    <cellStyle name="Percent 2 3" xfId="214" xr:uid="{00000000-0005-0000-0000-000092050000}"/>
    <cellStyle name="Percent 2 3 2" xfId="1080" xr:uid="{00000000-0005-0000-0000-000093050000}"/>
    <cellStyle name="Percent 2 4" xfId="1079" xr:uid="{00000000-0005-0000-0000-000094050000}"/>
    <cellStyle name="Percent 3" xfId="76" xr:uid="{00000000-0005-0000-0000-000095050000}"/>
    <cellStyle name="Percent 3 10" xfId="1195" xr:uid="{00000000-0005-0000-0000-000096050000}"/>
    <cellStyle name="Percent 3 2" xfId="140" xr:uid="{00000000-0005-0000-0000-000097050000}"/>
    <cellStyle name="Percent 3 2 2" xfId="636" xr:uid="{00000000-0005-0000-0000-000098050000}"/>
    <cellStyle name="Percent 3 2 2 2" xfId="1496" xr:uid="{00000000-0005-0000-0000-000099050000}"/>
    <cellStyle name="Percent 3 2 3" xfId="304" xr:uid="{00000000-0005-0000-0000-00009A050000}"/>
    <cellStyle name="Percent 3 2 4" xfId="1082" xr:uid="{00000000-0005-0000-0000-00009B050000}"/>
    <cellStyle name="Percent 3 3" xfId="291" xr:uid="{00000000-0005-0000-0000-00009C050000}"/>
    <cellStyle name="Percent 3 3 2" xfId="1227" xr:uid="{00000000-0005-0000-0000-00009D050000}"/>
    <cellStyle name="Percent 3 4" xfId="353" xr:uid="{00000000-0005-0000-0000-00009E050000}"/>
    <cellStyle name="Percent 3 4 2" xfId="1279" xr:uid="{00000000-0005-0000-0000-00009F050000}"/>
    <cellStyle name="Percent 3 5" xfId="359" xr:uid="{00000000-0005-0000-0000-0000A0050000}"/>
    <cellStyle name="Percent 3 5 2" xfId="1283" xr:uid="{00000000-0005-0000-0000-0000A1050000}"/>
    <cellStyle name="Percent 3 6" xfId="391" xr:uid="{00000000-0005-0000-0000-0000A2050000}"/>
    <cellStyle name="Percent 3 6 2" xfId="1315" xr:uid="{00000000-0005-0000-0000-0000A3050000}"/>
    <cellStyle name="Percent 3 7" xfId="560" xr:uid="{00000000-0005-0000-0000-0000A4050000}"/>
    <cellStyle name="Percent 3 8" xfId="257" xr:uid="{00000000-0005-0000-0000-0000A5050000}"/>
    <cellStyle name="Percent 3 9" xfId="1081" xr:uid="{00000000-0005-0000-0000-0000A6050000}"/>
    <cellStyle name="Percent 4" xfId="345" xr:uid="{00000000-0005-0000-0000-0000A7050000}"/>
    <cellStyle name="Percent 4 2" xfId="483" xr:uid="{00000000-0005-0000-0000-0000A8050000}"/>
    <cellStyle name="Percent 4 2 2" xfId="1084" xr:uid="{00000000-0005-0000-0000-0000A9050000}"/>
    <cellStyle name="Percent 4 2 3" xfId="1398" xr:uid="{00000000-0005-0000-0000-0000AA050000}"/>
    <cellStyle name="Percent 4 3" xfId="690" xr:uid="{00000000-0005-0000-0000-0000AB050000}"/>
    <cellStyle name="Percent 4 3 2" xfId="1508" xr:uid="{00000000-0005-0000-0000-0000AC050000}"/>
    <cellStyle name="Percent 4 4" xfId="1083" xr:uid="{00000000-0005-0000-0000-0000AD050000}"/>
    <cellStyle name="Percent 4 5" xfId="1271" xr:uid="{00000000-0005-0000-0000-0000AE050000}"/>
    <cellStyle name="Percent 5" xfId="348" xr:uid="{00000000-0005-0000-0000-0000AF050000}"/>
    <cellStyle name="Percent 5 2" xfId="1086" xr:uid="{00000000-0005-0000-0000-0000B0050000}"/>
    <cellStyle name="Percent 5 3" xfId="1085" xr:uid="{00000000-0005-0000-0000-0000B1050000}"/>
    <cellStyle name="Percent 5 4" xfId="1274" xr:uid="{00000000-0005-0000-0000-0000B2050000}"/>
    <cellStyle name="Percent 6" xfId="512" xr:uid="{00000000-0005-0000-0000-0000B3050000}"/>
    <cellStyle name="Percent 6 2" xfId="1087" xr:uid="{00000000-0005-0000-0000-0000B4050000}"/>
    <cellStyle name="Percent 7" xfId="758" xr:uid="{00000000-0005-0000-0000-0000B5050000}"/>
    <cellStyle name="Percent 8" xfId="761" xr:uid="{00000000-0005-0000-0000-0000B6050000}"/>
    <cellStyle name="Percent 9" xfId="757" xr:uid="{00000000-0005-0000-0000-0000B7050000}"/>
    <cellStyle name="PERCENTAGE" xfId="77" xr:uid="{00000000-0005-0000-0000-0000B8050000}"/>
    <cellStyle name="PrePop Currency (0)" xfId="78" xr:uid="{00000000-0005-0000-0000-0000B9050000}"/>
    <cellStyle name="PrePop Currency (2)" xfId="79" xr:uid="{00000000-0005-0000-0000-0000BA050000}"/>
    <cellStyle name="PrePop Units (0)" xfId="80" xr:uid="{00000000-0005-0000-0000-0000BB050000}"/>
    <cellStyle name="PrePop Units (1)" xfId="81" xr:uid="{00000000-0005-0000-0000-0000BC050000}"/>
    <cellStyle name="PrePop Units (2)" xfId="82" xr:uid="{00000000-0005-0000-0000-0000BD050000}"/>
    <cellStyle name="price" xfId="83" xr:uid="{00000000-0005-0000-0000-0000BE050000}"/>
    <cellStyle name="PSChar" xfId="84" xr:uid="{00000000-0005-0000-0000-0000BF050000}"/>
    <cellStyle name="PSDate" xfId="85" xr:uid="{00000000-0005-0000-0000-0000C0050000}"/>
    <cellStyle name="PSDec" xfId="86" xr:uid="{00000000-0005-0000-0000-0000C1050000}"/>
    <cellStyle name="PSHeading" xfId="87" xr:uid="{00000000-0005-0000-0000-0000C2050000}"/>
    <cellStyle name="PSInt" xfId="88" xr:uid="{00000000-0005-0000-0000-0000C3050000}"/>
    <cellStyle name="PSInt 2" xfId="1088" xr:uid="{00000000-0005-0000-0000-0000C4050000}"/>
    <cellStyle name="PSSpacer" xfId="89" xr:uid="{00000000-0005-0000-0000-0000C5050000}"/>
    <cellStyle name="pwstyle" xfId="90" xr:uid="{00000000-0005-0000-0000-0000C6050000}"/>
    <cellStyle name="Quantity" xfId="91" xr:uid="{00000000-0005-0000-0000-0000C7050000}"/>
    <cellStyle name="R00A" xfId="1090" xr:uid="{00000000-0005-0000-0000-0000C8050000}"/>
    <cellStyle name="R00B" xfId="1091" xr:uid="{00000000-0005-0000-0000-0000C9050000}"/>
    <cellStyle name="R00L" xfId="1092" xr:uid="{00000000-0005-0000-0000-0000CA050000}"/>
    <cellStyle name="R01A" xfId="1093" xr:uid="{00000000-0005-0000-0000-0000CB050000}"/>
    <cellStyle name="R01B" xfId="1094" xr:uid="{00000000-0005-0000-0000-0000CC050000}"/>
    <cellStyle name="R01H" xfId="1095" xr:uid="{00000000-0005-0000-0000-0000CD050000}"/>
    <cellStyle name="R01L" xfId="1096" xr:uid="{00000000-0005-0000-0000-0000CE050000}"/>
    <cellStyle name="R02A" xfId="1097" xr:uid="{00000000-0005-0000-0000-0000CF050000}"/>
    <cellStyle name="R02B" xfId="1098" xr:uid="{00000000-0005-0000-0000-0000D0050000}"/>
    <cellStyle name="R02H" xfId="1099" xr:uid="{00000000-0005-0000-0000-0000D1050000}"/>
    <cellStyle name="R02L" xfId="1100" xr:uid="{00000000-0005-0000-0000-0000D2050000}"/>
    <cellStyle name="R03A" xfId="1101" xr:uid="{00000000-0005-0000-0000-0000D3050000}"/>
    <cellStyle name="R03B" xfId="1102" xr:uid="{00000000-0005-0000-0000-0000D4050000}"/>
    <cellStyle name="R03H" xfId="1103" xr:uid="{00000000-0005-0000-0000-0000D5050000}"/>
    <cellStyle name="R03L" xfId="1104" xr:uid="{00000000-0005-0000-0000-0000D6050000}"/>
    <cellStyle name="R04A" xfId="1105" xr:uid="{00000000-0005-0000-0000-0000D7050000}"/>
    <cellStyle name="R04B" xfId="1106" xr:uid="{00000000-0005-0000-0000-0000D8050000}"/>
    <cellStyle name="R04H" xfId="1107" xr:uid="{00000000-0005-0000-0000-0000D9050000}"/>
    <cellStyle name="R04L" xfId="1108" xr:uid="{00000000-0005-0000-0000-0000DA050000}"/>
    <cellStyle name="R05A" xfId="1109" xr:uid="{00000000-0005-0000-0000-0000DB050000}"/>
    <cellStyle name="R05B" xfId="1110" xr:uid="{00000000-0005-0000-0000-0000DC050000}"/>
    <cellStyle name="R05H" xfId="1111" xr:uid="{00000000-0005-0000-0000-0000DD050000}"/>
    <cellStyle name="R05L" xfId="1112" xr:uid="{00000000-0005-0000-0000-0000DE050000}"/>
    <cellStyle name="R06A" xfId="1113" xr:uid="{00000000-0005-0000-0000-0000DF050000}"/>
    <cellStyle name="R06B" xfId="1114" xr:uid="{00000000-0005-0000-0000-0000E0050000}"/>
    <cellStyle name="R06H" xfId="1115" xr:uid="{00000000-0005-0000-0000-0000E1050000}"/>
    <cellStyle name="R06L" xfId="1116" xr:uid="{00000000-0005-0000-0000-0000E2050000}"/>
    <cellStyle name="R07A" xfId="1117" xr:uid="{00000000-0005-0000-0000-0000E3050000}"/>
    <cellStyle name="R07B" xfId="1118" xr:uid="{00000000-0005-0000-0000-0000E4050000}"/>
    <cellStyle name="R07H" xfId="1119" xr:uid="{00000000-0005-0000-0000-0000E5050000}"/>
    <cellStyle name="R07L" xfId="1120" xr:uid="{00000000-0005-0000-0000-0000E6050000}"/>
    <cellStyle name="RevList" xfId="92" xr:uid="{00000000-0005-0000-0000-0000E7050000}"/>
    <cellStyle name="rob" xfId="93" xr:uid="{00000000-0005-0000-0000-0000E8050000}"/>
    <cellStyle name="SAPBEXchaText" xfId="1121" xr:uid="{00000000-0005-0000-0000-0000E9050000}"/>
    <cellStyle name="SAPBEXfilterDrill" xfId="1122" xr:uid="{00000000-0005-0000-0000-0000EA050000}"/>
    <cellStyle name="SAPBEXheaderItem" xfId="1123" xr:uid="{00000000-0005-0000-0000-0000EB050000}"/>
    <cellStyle name="SAPBEXheaderText" xfId="1124" xr:uid="{00000000-0005-0000-0000-0000EC050000}"/>
    <cellStyle name="SAPBEXstdData" xfId="1125" xr:uid="{00000000-0005-0000-0000-0000ED050000}"/>
    <cellStyle name="SAPBEXstdDataEmph" xfId="1126" xr:uid="{00000000-0005-0000-0000-0000EE050000}"/>
    <cellStyle name="SAPBEXstdItem" xfId="1127" xr:uid="{00000000-0005-0000-0000-0000EF050000}"/>
    <cellStyle name="SAPBEXstdItemX" xfId="1128" xr:uid="{00000000-0005-0000-0000-0000F0050000}"/>
    <cellStyle name="SAPBEXtitle" xfId="1129" xr:uid="{00000000-0005-0000-0000-0000F1050000}"/>
    <cellStyle name="SAPBEXundefined" xfId="1130" xr:uid="{00000000-0005-0000-0000-0000F2050000}"/>
    <cellStyle name="sbt2" xfId="94" xr:uid="{00000000-0005-0000-0000-0000F3050000}"/>
    <cellStyle name="Standard_Anpassen der Amortisation" xfId="95" xr:uid="{00000000-0005-0000-0000-0000F4050000}"/>
    <cellStyle name="Style 1" xfId="96" xr:uid="{00000000-0005-0000-0000-0000F5050000}"/>
    <cellStyle name="Style 1 2" xfId="1131" xr:uid="{00000000-0005-0000-0000-0000F6050000}"/>
    <cellStyle name="Style 2" xfId="97" xr:uid="{00000000-0005-0000-0000-0000F7050000}"/>
    <cellStyle name="subt1" xfId="98" xr:uid="{00000000-0005-0000-0000-0000F8050000}"/>
    <cellStyle name="Subtotal" xfId="99" xr:uid="{00000000-0005-0000-0000-0000F9050000}"/>
    <cellStyle name="SubTotal 2" xfId="1132" xr:uid="{00000000-0005-0000-0000-0000FA050000}"/>
    <cellStyle name="Text Indent A" xfId="100" xr:uid="{00000000-0005-0000-0000-0000FB050000}"/>
    <cellStyle name="Text Indent B" xfId="101" xr:uid="{00000000-0005-0000-0000-0000FC050000}"/>
    <cellStyle name="Text Indent C" xfId="102" xr:uid="{00000000-0005-0000-0000-0000FD050000}"/>
    <cellStyle name="thaif1" xfId="1133" xr:uid="{00000000-0005-0000-0000-0000FE050000}"/>
    <cellStyle name="Timing Schedule" xfId="103" xr:uid="{00000000-0005-0000-0000-0000FF050000}"/>
    <cellStyle name="Title" xfId="158" builtinId="15" customBuiltin="1"/>
    <cellStyle name="Title 2" xfId="513" xr:uid="{00000000-0005-0000-0000-000001060000}"/>
    <cellStyle name="Title 2 2" xfId="1134" xr:uid="{00000000-0005-0000-0000-000002060000}"/>
    <cellStyle name="Title 3" xfId="658" xr:uid="{00000000-0005-0000-0000-000003060000}"/>
    <cellStyle name="Total" xfId="173" builtinId="25" customBuiltin="1"/>
    <cellStyle name="Total 2" xfId="529" xr:uid="{00000000-0005-0000-0000-000005060000}"/>
    <cellStyle name="Total 2 2" xfId="1135" xr:uid="{00000000-0005-0000-0000-000006060000}"/>
    <cellStyle name="Total 3" xfId="663" xr:uid="{00000000-0005-0000-0000-000007060000}"/>
    <cellStyle name="Total 3 2" xfId="1136" xr:uid="{00000000-0005-0000-0000-000008060000}"/>
    <cellStyle name="Total 4" xfId="1137" xr:uid="{00000000-0005-0000-0000-000009060000}"/>
    <cellStyle name="v" xfId="104" xr:uid="{00000000-0005-0000-0000-00000A060000}"/>
    <cellStyle name="Währung [0]_Compiling Utility Macros" xfId="105" xr:uid="{00000000-0005-0000-0000-00000B060000}"/>
    <cellStyle name="Währung_Compiling Utility Macros" xfId="106" xr:uid="{00000000-0005-0000-0000-00000C060000}"/>
    <cellStyle name="Warning Text" xfId="171" builtinId="11" customBuiltin="1"/>
    <cellStyle name="Warning Text 2" xfId="526" xr:uid="{00000000-0005-0000-0000-00000E060000}"/>
    <cellStyle name="Warning Text 2 2" xfId="1138" xr:uid="{00000000-0005-0000-0000-00000F060000}"/>
    <cellStyle name="Warning Text 3" xfId="677" xr:uid="{00000000-0005-0000-0000-000010060000}"/>
    <cellStyle name="Warning Text 3 2" xfId="1139" xr:uid="{00000000-0005-0000-0000-000011060000}"/>
    <cellStyle name="Warning Text 4" xfId="1140" xr:uid="{00000000-0005-0000-0000-000012060000}"/>
    <cellStyle name="เครื่องหมายจุลภาค [0]_Excel_MD97DL" xfId="1141" xr:uid="{00000000-0005-0000-0000-000013060000}"/>
    <cellStyle name="เครื่องหมายจุลภาค_Action_Plan_UOBที่บ้าน" xfId="1142" xr:uid="{00000000-0005-0000-0000-000014060000}"/>
    <cellStyle name="เครื่องหมายสกุลเงิน [0]_Excel_MD97DL" xfId="1143" xr:uid="{00000000-0005-0000-0000-000015060000}"/>
    <cellStyle name="เครื่องหมายสกุลเงิน_Excel_MD97DL" xfId="1144" xr:uid="{00000000-0005-0000-0000-000016060000}"/>
    <cellStyle name="เชื่อมโยงหลายมิติ" xfId="109" xr:uid="{00000000-0005-0000-0000-000017060000}"/>
    <cellStyle name="จุลภาค 2 2" xfId="485" xr:uid="{00000000-0005-0000-0000-000018060000}"/>
    <cellStyle name="จุลภาค 2 2 2" xfId="570" xr:uid="{00000000-0005-0000-0000-000019060000}"/>
    <cellStyle name="จุลภาค 2 2 2 2" xfId="593" xr:uid="{00000000-0005-0000-0000-00001A060000}"/>
    <cellStyle name="จุลภาค 2 2 2 2 2" xfId="626" xr:uid="{00000000-0005-0000-0000-00001B060000}"/>
    <cellStyle name="จุลภาค 2 2 2 2 2 2" xfId="743" xr:uid="{00000000-0005-0000-0000-00001C060000}"/>
    <cellStyle name="จุลภาค 2 2 2 2 2 2 2" xfId="1561" xr:uid="{00000000-0005-0000-0000-00001D060000}"/>
    <cellStyle name="จุลภาค 2 2 2 2 2 3" xfId="1486" xr:uid="{00000000-0005-0000-0000-00001E060000}"/>
    <cellStyle name="จุลภาค 2 2 2 2 3" xfId="712" xr:uid="{00000000-0005-0000-0000-00001F060000}"/>
    <cellStyle name="จุลภาค 2 2 2 2 3 2" xfId="1530" xr:uid="{00000000-0005-0000-0000-000020060000}"/>
    <cellStyle name="จุลภาค 2 2 2 2 4" xfId="1453" xr:uid="{00000000-0005-0000-0000-000021060000}"/>
    <cellStyle name="จุลภาค 2 2 2 3" xfId="610" xr:uid="{00000000-0005-0000-0000-000022060000}"/>
    <cellStyle name="จุลภาค 2 2 2 3 2" xfId="727" xr:uid="{00000000-0005-0000-0000-000023060000}"/>
    <cellStyle name="จุลภาค 2 2 2 3 2 2" xfId="1545" xr:uid="{00000000-0005-0000-0000-000024060000}"/>
    <cellStyle name="จุลภาค 2 2 2 3 3" xfId="1470" xr:uid="{00000000-0005-0000-0000-000025060000}"/>
    <cellStyle name="จุลภาค 2 2 2 4" xfId="696" xr:uid="{00000000-0005-0000-0000-000026060000}"/>
    <cellStyle name="จุลภาค 2 2 2 4 2" xfId="1514" xr:uid="{00000000-0005-0000-0000-000027060000}"/>
    <cellStyle name="จุลภาค 2 2 2 5" xfId="1433" xr:uid="{00000000-0005-0000-0000-000028060000}"/>
    <cellStyle name="จุลภาค 2 2 3" xfId="1400" xr:uid="{00000000-0005-0000-0000-000029060000}"/>
    <cellStyle name="ตามการเชื่อมโยงหลายมิติ" xfId="110" xr:uid="{00000000-0005-0000-0000-00002A060000}"/>
    <cellStyle name="น้บะภฒ_95" xfId="111" xr:uid="{00000000-0005-0000-0000-00002B060000}"/>
    <cellStyle name="ปกติ 2" xfId="1145" xr:uid="{00000000-0005-0000-0000-00002C060000}"/>
    <cellStyle name="ปกติ 2 2 11" xfId="484" xr:uid="{00000000-0005-0000-0000-00002D060000}"/>
    <cellStyle name="ปกติ 2 2 11 2" xfId="1399" xr:uid="{00000000-0005-0000-0000-00002E060000}"/>
    <cellStyle name="ปกติ 2 2 4" xfId="569" xr:uid="{00000000-0005-0000-0000-00002F060000}"/>
    <cellStyle name="ปกติ 2 2 4 2" xfId="592" xr:uid="{00000000-0005-0000-0000-000030060000}"/>
    <cellStyle name="ปกติ 2 2 4 2 2" xfId="1452" xr:uid="{00000000-0005-0000-0000-000031060000}"/>
    <cellStyle name="ปกติ 2 2 4 3" xfId="1432" xr:uid="{00000000-0005-0000-0000-000032060000}"/>
    <cellStyle name="ปกติ_219009-01-52" xfId="1146" xr:uid="{00000000-0005-0000-0000-000033060000}"/>
    <cellStyle name="ฤธถ [0]_95" xfId="112" xr:uid="{00000000-0005-0000-0000-000034060000}"/>
    <cellStyle name="ฤธถ_95" xfId="113" xr:uid="{00000000-0005-0000-0000-000035060000}"/>
    <cellStyle name="ล๋ศญ [0]_95" xfId="114" xr:uid="{00000000-0005-0000-0000-000036060000}"/>
    <cellStyle name="ล๋ศญ_95" xfId="115" xr:uid="{00000000-0005-0000-0000-000037060000}"/>
    <cellStyle name="วฅมุ_4ฟ๙ฝวภ๛" xfId="116" xr:uid="{00000000-0005-0000-0000-000038060000}"/>
    <cellStyle name="_x001d_๐'&amp;O—&amp;H_x000b__x0008_4_x0018__x0005__x0019__x000f__x0001__x0001_" xfId="1147" xr:uid="{00000000-0005-0000-0000-000039060000}"/>
    <cellStyle name="常规_Sheet1" xfId="117" xr:uid="{00000000-0005-0000-0000-00003A060000}"/>
    <cellStyle name="標準_Book1 グラフ 1" xfId="1148" xr:uid="{00000000-0005-0000-0000-00003B060000}"/>
  </cellStyles>
  <dxfs count="0"/>
  <tableStyles count="0" defaultTableStyle="TableStyleMedium9" defaultPivotStyle="PivotStyleLight16"/>
  <colors>
    <mruColors>
      <color rgb="FFFFCCCC"/>
      <color rgb="FFFF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BAS-Listed\PROEN%20Crop%20Public%20Company%20Limited\PROEN%20Corp%20Public%20(Proimage%20Enginee)_Mar21%20(NWJ-14)%20(Roll)\PROEN%20Corp%20Q1'6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hares\shares\TEMP\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hares\TEMP\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Q1'20"/>
      <sheetName val="PL Q1'20"/>
      <sheetName val="EQ"/>
      <sheetName val="CF Q1'20"/>
      <sheetName val="EN 2-4"/>
      <sheetName val="EN 5 (3M)"/>
      <sheetName val="EN6Conso"/>
      <sheetName val="EN 7"/>
      <sheetName val="EN 8-9"/>
      <sheetName val="T 2-4"/>
      <sheetName val="T 5 (3M)"/>
      <sheetName val="T 6conso"/>
      <sheetName val="T7"/>
      <sheetName val="T8-9"/>
    </sheetNames>
    <sheetDataSet>
      <sheetData sheetId="0"/>
      <sheetData sheetId="1">
        <row r="33">
          <cell r="AD33">
            <v>0</v>
          </cell>
        </row>
      </sheetData>
      <sheetData sheetId="2"/>
      <sheetData sheetId="3"/>
      <sheetData sheetId="4">
        <row r="49">
          <cell r="A49" t="str">
            <v>The accompanying notes form part of this interim financial information.</v>
          </cell>
        </row>
        <row r="147">
          <cell r="A147" t="str">
            <v>The accompanying notes form part of this interim financial information.</v>
          </cell>
        </row>
      </sheetData>
      <sheetData sheetId="5">
        <row r="34">
          <cell r="D34">
            <v>21</v>
          </cell>
        </row>
      </sheetData>
      <sheetData sheetId="6">
        <row r="17">
          <cell r="D17">
            <v>18</v>
          </cell>
        </row>
      </sheetData>
      <sheetData sheetId="7">
        <row r="15">
          <cell r="C15">
            <v>18</v>
          </cell>
        </row>
      </sheetData>
      <sheetData sheetId="8">
        <row r="15">
          <cell r="D15">
            <v>13</v>
          </cell>
        </row>
      </sheetData>
      <sheetData sheetId="9">
        <row r="94">
          <cell r="A94" t="str">
            <v>หมายเหตุประกอบข้อมูลทางการเงินเป็นส่วนหนึ่งของข้อมูลทางการเงินระหว่างกาลนี้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P146"/>
  <sheetViews>
    <sheetView showZeros="0" topLeftCell="A121" zoomScaleNormal="100" zoomScaleSheetLayoutView="100" workbookViewId="0">
      <selection activeCell="Q121" sqref="Q1:XFD1048576"/>
    </sheetView>
  </sheetViews>
  <sheetFormatPr defaultColWidth="9" defaultRowHeight="16.5" customHeight="1"/>
  <cols>
    <col min="1" max="6" width="1.85546875" style="60" customWidth="1"/>
    <col min="7" max="7" width="27" style="60" customWidth="1"/>
    <col min="8" max="8" width="6" style="195" bestFit="1" customWidth="1"/>
    <col min="9" max="9" width="0.7109375" style="195" customWidth="1"/>
    <col min="10" max="10" width="12.7109375" style="195" customWidth="1"/>
    <col min="11" max="11" width="0.7109375" style="195" customWidth="1"/>
    <col min="12" max="12" width="12.7109375" style="195" customWidth="1"/>
    <col min="13" max="13" width="0.7109375" style="17" customWidth="1"/>
    <col min="14" max="14" width="12.7109375" style="23" customWidth="1"/>
    <col min="15" max="15" width="1" style="23" customWidth="1"/>
    <col min="16" max="16" width="12.7109375" style="23" customWidth="1"/>
    <col min="17" max="16384" width="9" style="60"/>
  </cols>
  <sheetData>
    <row r="1" spans="1:16" s="1" customFormat="1" ht="16.5" customHeight="1">
      <c r="A1" s="38" t="s">
        <v>0</v>
      </c>
      <c r="H1" s="2"/>
      <c r="I1" s="2"/>
      <c r="J1" s="2"/>
      <c r="K1" s="2"/>
      <c r="L1" s="2"/>
      <c r="M1" s="9"/>
      <c r="N1" s="3"/>
      <c r="O1" s="3"/>
      <c r="P1" s="3"/>
    </row>
    <row r="2" spans="1:16" s="1" customFormat="1" ht="16.5" customHeight="1">
      <c r="A2" s="1" t="s">
        <v>1</v>
      </c>
      <c r="H2" s="2"/>
      <c r="I2" s="2"/>
      <c r="J2" s="2"/>
      <c r="K2" s="2"/>
      <c r="L2" s="2"/>
      <c r="M2" s="9"/>
      <c r="N2" s="3"/>
      <c r="O2" s="3"/>
      <c r="P2" s="3"/>
    </row>
    <row r="3" spans="1:16" s="1" customFormat="1" ht="16.5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49"/>
      <c r="O3" s="49"/>
      <c r="P3" s="49"/>
    </row>
    <row r="4" spans="1:16" s="1" customFormat="1" ht="16.5" customHeight="1">
      <c r="A4" s="7"/>
      <c r="B4" s="8"/>
      <c r="C4" s="8"/>
      <c r="D4" s="8"/>
      <c r="E4" s="8"/>
      <c r="F4" s="8"/>
      <c r="G4" s="8"/>
      <c r="H4" s="9"/>
      <c r="I4" s="9"/>
      <c r="J4" s="9"/>
      <c r="K4" s="9"/>
      <c r="L4" s="9"/>
      <c r="M4" s="9"/>
      <c r="N4" s="10"/>
      <c r="O4" s="10"/>
      <c r="P4" s="10"/>
    </row>
    <row r="5" spans="1:16" s="1" customFormat="1" ht="16.5" customHeight="1">
      <c r="H5" s="2"/>
      <c r="I5" s="2"/>
      <c r="J5" s="2"/>
      <c r="K5" s="2"/>
      <c r="L5" s="2"/>
      <c r="M5" s="9"/>
      <c r="N5" s="3"/>
      <c r="O5" s="3"/>
      <c r="P5" s="3"/>
    </row>
    <row r="6" spans="1:16" s="1" customFormat="1" ht="32.65" customHeight="1">
      <c r="H6" s="2"/>
      <c r="I6" s="2"/>
      <c r="J6" s="208" t="s">
        <v>3</v>
      </c>
      <c r="K6" s="208"/>
      <c r="L6" s="208"/>
      <c r="M6" s="36"/>
      <c r="N6" s="208" t="s">
        <v>4</v>
      </c>
      <c r="O6" s="209"/>
      <c r="P6" s="209"/>
    </row>
    <row r="7" spans="1:16" s="1" customFormat="1" ht="16.5" customHeight="1">
      <c r="H7" s="2"/>
      <c r="I7" s="2"/>
      <c r="J7" s="50" t="s">
        <v>5</v>
      </c>
      <c r="K7" s="50"/>
      <c r="L7" s="50" t="s">
        <v>6</v>
      </c>
      <c r="M7" s="11"/>
      <c r="N7" s="50" t="s">
        <v>5</v>
      </c>
      <c r="O7" s="50"/>
      <c r="P7" s="50" t="s">
        <v>6</v>
      </c>
    </row>
    <row r="8" spans="1:16" s="1" customFormat="1" ht="16.5" customHeight="1">
      <c r="H8" s="2"/>
      <c r="I8" s="2"/>
      <c r="J8" s="50" t="s">
        <v>7</v>
      </c>
      <c r="K8" s="50"/>
      <c r="L8" s="50" t="s">
        <v>8</v>
      </c>
      <c r="M8" s="11"/>
      <c r="N8" s="50" t="s">
        <v>7</v>
      </c>
      <c r="O8" s="50"/>
      <c r="P8" s="50" t="s">
        <v>8</v>
      </c>
    </row>
    <row r="9" spans="1:16" s="1" customFormat="1" ht="16.5" customHeight="1">
      <c r="H9" s="12" t="s">
        <v>9</v>
      </c>
      <c r="I9" s="2"/>
      <c r="J9" s="13" t="s">
        <v>10</v>
      </c>
      <c r="K9" s="14"/>
      <c r="L9" s="13" t="s">
        <v>10</v>
      </c>
      <c r="M9" s="14"/>
      <c r="N9" s="13" t="s">
        <v>10</v>
      </c>
      <c r="O9" s="14"/>
      <c r="P9" s="13" t="s">
        <v>10</v>
      </c>
    </row>
    <row r="10" spans="1:16" s="1" customFormat="1" ht="16.5" customHeight="1">
      <c r="H10" s="9"/>
      <c r="I10" s="2"/>
      <c r="J10" s="10"/>
      <c r="K10" s="10"/>
      <c r="L10" s="10"/>
      <c r="M10" s="9"/>
      <c r="N10" s="10"/>
      <c r="O10" s="10"/>
      <c r="P10" s="10"/>
    </row>
    <row r="11" spans="1:16" s="16" customFormat="1" ht="16.5" customHeight="1">
      <c r="A11" s="15" t="s">
        <v>11</v>
      </c>
      <c r="H11" s="17"/>
      <c r="I11" s="17"/>
      <c r="J11" s="18"/>
      <c r="K11" s="18"/>
      <c r="L11" s="18"/>
      <c r="M11" s="17"/>
      <c r="N11" s="18"/>
      <c r="O11" s="18"/>
      <c r="P11" s="18"/>
    </row>
    <row r="12" spans="1:16" s="16" customFormat="1" ht="16.5" customHeight="1">
      <c r="A12" s="60"/>
      <c r="E12" s="19"/>
      <c r="H12" s="17"/>
      <c r="I12" s="17"/>
      <c r="J12" s="18"/>
      <c r="K12" s="18"/>
      <c r="L12" s="18"/>
      <c r="M12" s="17"/>
      <c r="N12" s="18"/>
      <c r="O12" s="18"/>
      <c r="P12" s="18"/>
    </row>
    <row r="13" spans="1:16" s="16" customFormat="1" ht="16.5" customHeight="1">
      <c r="A13" s="15" t="s">
        <v>12</v>
      </c>
      <c r="B13" s="19"/>
      <c r="E13" s="19"/>
      <c r="H13" s="17"/>
      <c r="I13" s="17"/>
      <c r="J13" s="51"/>
      <c r="K13" s="18"/>
      <c r="L13" s="51"/>
      <c r="M13" s="17"/>
      <c r="N13" s="51"/>
      <c r="O13" s="18"/>
      <c r="P13" s="51"/>
    </row>
    <row r="14" spans="1:16" s="16" customFormat="1" ht="16.5" customHeight="1">
      <c r="A14" s="1"/>
      <c r="B14" s="19"/>
      <c r="E14" s="19"/>
      <c r="H14" s="17"/>
      <c r="I14" s="17"/>
      <c r="J14" s="18"/>
      <c r="K14" s="18"/>
      <c r="L14" s="18"/>
      <c r="M14" s="17"/>
      <c r="N14" s="18"/>
      <c r="O14" s="18"/>
      <c r="P14" s="18"/>
    </row>
    <row r="15" spans="1:16" s="16" customFormat="1" ht="16.5" customHeight="1">
      <c r="A15" s="20" t="s">
        <v>13</v>
      </c>
      <c r="H15" s="17"/>
      <c r="I15" s="17"/>
      <c r="J15" s="18">
        <v>18799840</v>
      </c>
      <c r="K15" s="18"/>
      <c r="L15" s="18">
        <v>85401394</v>
      </c>
      <c r="M15" s="18"/>
      <c r="N15" s="18">
        <v>10977268</v>
      </c>
      <c r="O15" s="17"/>
      <c r="P15" s="18">
        <v>63533098</v>
      </c>
    </row>
    <row r="16" spans="1:16" s="16" customFormat="1" ht="16.5" customHeight="1">
      <c r="A16" s="20" t="s">
        <v>14</v>
      </c>
      <c r="E16" s="19"/>
      <c r="H16" s="17">
        <v>8</v>
      </c>
      <c r="I16" s="17"/>
      <c r="J16" s="18">
        <v>326531582</v>
      </c>
      <c r="K16" s="18"/>
      <c r="L16" s="18">
        <v>297830830</v>
      </c>
      <c r="M16" s="18"/>
      <c r="N16" s="18">
        <v>295426602</v>
      </c>
      <c r="O16" s="17"/>
      <c r="P16" s="18">
        <v>272227275</v>
      </c>
    </row>
    <row r="17" spans="1:16" s="16" customFormat="1" ht="16.5" customHeight="1">
      <c r="A17" s="20" t="s">
        <v>15</v>
      </c>
      <c r="E17" s="19"/>
      <c r="H17" s="17"/>
      <c r="I17" s="17"/>
      <c r="J17" s="18">
        <v>5031170</v>
      </c>
      <c r="K17" s="18"/>
      <c r="L17" s="18">
        <v>4944142</v>
      </c>
      <c r="M17" s="18"/>
      <c r="N17" s="18">
        <v>5031170</v>
      </c>
      <c r="O17" s="17"/>
      <c r="P17" s="18">
        <v>4944142</v>
      </c>
    </row>
    <row r="18" spans="1:16" s="16" customFormat="1" ht="16.5" customHeight="1">
      <c r="A18" s="60" t="s">
        <v>16</v>
      </c>
      <c r="B18" s="60"/>
      <c r="E18" s="19"/>
      <c r="H18" s="17">
        <v>19</v>
      </c>
      <c r="I18" s="17"/>
      <c r="J18" s="18">
        <v>0</v>
      </c>
      <c r="K18" s="18"/>
      <c r="L18" s="18">
        <v>0</v>
      </c>
      <c r="M18" s="18"/>
      <c r="N18" s="18">
        <v>52177572</v>
      </c>
      <c r="O18" s="17"/>
      <c r="P18" s="18">
        <v>62477572</v>
      </c>
    </row>
    <row r="19" spans="1:16" s="16" customFormat="1" ht="16.5" customHeight="1">
      <c r="A19" s="60" t="s">
        <v>17</v>
      </c>
      <c r="B19" s="60"/>
      <c r="E19" s="19"/>
      <c r="H19" s="17"/>
      <c r="I19" s="17"/>
      <c r="J19" s="18">
        <v>2262155</v>
      </c>
      <c r="K19" s="18"/>
      <c r="L19" s="18">
        <v>2262100</v>
      </c>
      <c r="M19" s="18"/>
      <c r="N19" s="18">
        <v>2262155</v>
      </c>
      <c r="O19" s="17"/>
      <c r="P19" s="18">
        <v>2262100</v>
      </c>
    </row>
    <row r="20" spans="1:16" s="16" customFormat="1" ht="16.5" customHeight="1">
      <c r="A20" s="60" t="s">
        <v>18</v>
      </c>
      <c r="H20" s="17">
        <v>9</v>
      </c>
      <c r="I20" s="17"/>
      <c r="J20" s="18">
        <v>19415572</v>
      </c>
      <c r="K20" s="18"/>
      <c r="L20" s="18">
        <v>20412896</v>
      </c>
      <c r="M20" s="18"/>
      <c r="N20" s="18">
        <v>19255277</v>
      </c>
      <c r="O20" s="17"/>
      <c r="P20" s="18">
        <v>20307201</v>
      </c>
    </row>
    <row r="21" spans="1:16" s="16" customFormat="1" ht="16.5" customHeight="1">
      <c r="A21" s="60" t="s">
        <v>19</v>
      </c>
      <c r="H21" s="17"/>
      <c r="I21" s="17"/>
      <c r="J21" s="35">
        <v>7772981</v>
      </c>
      <c r="K21" s="18"/>
      <c r="L21" s="35">
        <v>6686317</v>
      </c>
      <c r="M21" s="18"/>
      <c r="N21" s="35">
        <v>2446131</v>
      </c>
      <c r="O21" s="17"/>
      <c r="P21" s="35">
        <v>1536693</v>
      </c>
    </row>
    <row r="22" spans="1:16" s="16" customFormat="1" ht="16.5" customHeight="1">
      <c r="E22" s="19"/>
      <c r="H22" s="17"/>
      <c r="I22" s="17"/>
      <c r="J22" s="18"/>
      <c r="K22" s="18"/>
      <c r="L22" s="18"/>
      <c r="M22" s="18"/>
      <c r="N22" s="18"/>
      <c r="O22" s="17"/>
      <c r="P22" s="18"/>
    </row>
    <row r="23" spans="1:16" s="16" customFormat="1" ht="16.5" customHeight="1">
      <c r="A23" s="22" t="s">
        <v>20</v>
      </c>
      <c r="H23" s="198"/>
      <c r="I23" s="17"/>
      <c r="J23" s="35">
        <v>379813300</v>
      </c>
      <c r="K23" s="18"/>
      <c r="L23" s="35">
        <v>417537679</v>
      </c>
      <c r="M23" s="18"/>
      <c r="N23" s="35">
        <v>387576175</v>
      </c>
      <c r="O23" s="17"/>
      <c r="P23" s="35">
        <v>427288081</v>
      </c>
    </row>
    <row r="24" spans="1:16" s="16" customFormat="1" ht="16.5" customHeight="1">
      <c r="A24" s="60"/>
      <c r="H24" s="198"/>
      <c r="I24" s="17"/>
      <c r="J24" s="23"/>
      <c r="K24" s="23"/>
      <c r="L24" s="23"/>
      <c r="M24" s="23"/>
      <c r="N24" s="23"/>
      <c r="O24" s="17"/>
      <c r="P24" s="23"/>
    </row>
    <row r="25" spans="1:16" s="16" customFormat="1" ht="16.5" customHeight="1">
      <c r="A25" s="22" t="s">
        <v>21</v>
      </c>
      <c r="H25" s="198"/>
      <c r="I25" s="17"/>
      <c r="J25" s="23"/>
      <c r="K25" s="23"/>
      <c r="L25" s="23"/>
      <c r="M25" s="23"/>
      <c r="N25" s="23"/>
      <c r="O25" s="17"/>
      <c r="P25" s="23"/>
    </row>
    <row r="26" spans="1:16" s="16" customFormat="1" ht="16.5" customHeight="1">
      <c r="A26" s="1"/>
      <c r="H26" s="198"/>
      <c r="I26" s="17"/>
      <c r="J26" s="23"/>
      <c r="K26" s="23"/>
      <c r="L26" s="23"/>
      <c r="M26" s="23"/>
      <c r="N26" s="23"/>
      <c r="O26" s="17"/>
      <c r="P26" s="23"/>
    </row>
    <row r="27" spans="1:16" s="16" customFormat="1" ht="16.5" customHeight="1">
      <c r="A27" s="199" t="s">
        <v>22</v>
      </c>
      <c r="H27" s="198"/>
      <c r="I27" s="17"/>
      <c r="J27" s="18">
        <v>70849700</v>
      </c>
      <c r="K27" s="23"/>
      <c r="L27" s="18">
        <v>70849700</v>
      </c>
      <c r="M27" s="23"/>
      <c r="N27" s="18">
        <v>70849700</v>
      </c>
      <c r="O27" s="17"/>
      <c r="P27" s="18">
        <v>70849700</v>
      </c>
    </row>
    <row r="28" spans="1:16" s="16" customFormat="1" ht="16.5" customHeight="1">
      <c r="A28" s="199" t="s">
        <v>23</v>
      </c>
      <c r="H28" s="198"/>
      <c r="I28" s="17"/>
      <c r="J28" s="18">
        <v>13344552</v>
      </c>
      <c r="K28" s="23"/>
      <c r="L28" s="18">
        <v>14635455</v>
      </c>
      <c r="M28" s="23"/>
      <c r="N28" s="18">
        <v>13344552</v>
      </c>
      <c r="O28" s="17"/>
      <c r="P28" s="18">
        <v>14635455</v>
      </c>
    </row>
    <row r="29" spans="1:16" s="16" customFormat="1" ht="16.5" customHeight="1">
      <c r="A29" s="199" t="s">
        <v>24</v>
      </c>
      <c r="H29" s="198">
        <v>10</v>
      </c>
      <c r="I29" s="17"/>
      <c r="J29" s="18">
        <v>0</v>
      </c>
      <c r="K29" s="23"/>
      <c r="L29" s="18">
        <v>0</v>
      </c>
      <c r="M29" s="23"/>
      <c r="N29" s="18">
        <v>11999600</v>
      </c>
      <c r="O29" s="17"/>
      <c r="P29" s="18">
        <v>11999600</v>
      </c>
    </row>
    <row r="30" spans="1:16" s="16" customFormat="1" ht="16.5" customHeight="1">
      <c r="A30" s="199" t="s">
        <v>25</v>
      </c>
      <c r="H30" s="198">
        <v>11</v>
      </c>
      <c r="I30" s="17"/>
      <c r="J30" s="18">
        <v>147534020</v>
      </c>
      <c r="K30" s="23"/>
      <c r="L30" s="18">
        <v>136042162</v>
      </c>
      <c r="M30" s="23"/>
      <c r="N30" s="18">
        <v>145991525</v>
      </c>
      <c r="O30" s="17"/>
      <c r="P30" s="18">
        <v>134274109</v>
      </c>
    </row>
    <row r="31" spans="1:16" s="16" customFormat="1" ht="16.5" customHeight="1">
      <c r="A31" s="199" t="s">
        <v>26</v>
      </c>
      <c r="H31" s="198">
        <v>12</v>
      </c>
      <c r="I31" s="17"/>
      <c r="J31" s="18">
        <v>9808960</v>
      </c>
      <c r="K31" s="23"/>
      <c r="L31" s="18">
        <v>11954012</v>
      </c>
      <c r="M31" s="23"/>
      <c r="N31" s="18">
        <v>9808960</v>
      </c>
      <c r="O31" s="17"/>
      <c r="P31" s="18">
        <v>11954012</v>
      </c>
    </row>
    <row r="32" spans="1:16" s="16" customFormat="1" ht="16.5" customHeight="1">
      <c r="A32" s="199" t="s">
        <v>27</v>
      </c>
      <c r="H32" s="198">
        <v>11</v>
      </c>
      <c r="I32" s="17"/>
      <c r="J32" s="18">
        <v>3359846</v>
      </c>
      <c r="K32" s="23"/>
      <c r="L32" s="18">
        <v>3617881</v>
      </c>
      <c r="M32" s="23"/>
      <c r="N32" s="18">
        <v>3331306</v>
      </c>
      <c r="O32" s="17"/>
      <c r="P32" s="18">
        <v>3581687</v>
      </c>
    </row>
    <row r="33" spans="1:16" s="16" customFormat="1" ht="16.5" customHeight="1">
      <c r="A33" s="199" t="s">
        <v>28</v>
      </c>
      <c r="H33" s="198"/>
      <c r="I33" s="17"/>
      <c r="J33" s="18">
        <v>10280761</v>
      </c>
      <c r="K33" s="23"/>
      <c r="L33" s="18">
        <v>10144594</v>
      </c>
      <c r="M33" s="23"/>
      <c r="N33" s="18">
        <v>10189752</v>
      </c>
      <c r="O33" s="17"/>
      <c r="P33" s="18">
        <v>10055514</v>
      </c>
    </row>
    <row r="34" spans="1:16" s="16" customFormat="1" ht="16.5" customHeight="1">
      <c r="A34" s="60" t="s">
        <v>29</v>
      </c>
      <c r="H34" s="198">
        <v>0</v>
      </c>
      <c r="I34" s="17"/>
      <c r="J34" s="35">
        <v>2154877</v>
      </c>
      <c r="K34" s="18"/>
      <c r="L34" s="35">
        <v>2154877</v>
      </c>
      <c r="M34" s="18"/>
      <c r="N34" s="35">
        <v>2154877</v>
      </c>
      <c r="O34" s="17"/>
      <c r="P34" s="35">
        <v>2154877</v>
      </c>
    </row>
    <row r="35" spans="1:16" s="16" customFormat="1" ht="16.5" customHeight="1">
      <c r="E35" s="19"/>
      <c r="H35" s="17"/>
      <c r="I35" s="17"/>
      <c r="J35" s="18"/>
      <c r="K35" s="18"/>
      <c r="L35" s="18"/>
      <c r="M35" s="18"/>
      <c r="N35" s="18"/>
      <c r="O35" s="17"/>
      <c r="P35" s="18"/>
    </row>
    <row r="36" spans="1:16" s="16" customFormat="1" ht="16.5" customHeight="1">
      <c r="A36" s="22" t="s">
        <v>30</v>
      </c>
      <c r="H36" s="17"/>
      <c r="I36" s="17"/>
      <c r="J36" s="35">
        <v>257332716</v>
      </c>
      <c r="K36" s="18"/>
      <c r="L36" s="35">
        <v>249398681</v>
      </c>
      <c r="M36" s="18"/>
      <c r="N36" s="35">
        <v>267670272</v>
      </c>
      <c r="O36" s="17"/>
      <c r="P36" s="35">
        <v>259504954</v>
      </c>
    </row>
    <row r="37" spans="1:16" s="16" customFormat="1" ht="16.5" customHeight="1">
      <c r="A37" s="20"/>
      <c r="H37" s="17"/>
      <c r="I37" s="17"/>
      <c r="J37" s="18"/>
      <c r="K37" s="18"/>
      <c r="L37" s="18"/>
      <c r="M37" s="18"/>
      <c r="N37" s="18"/>
      <c r="O37" s="17"/>
      <c r="P37" s="18"/>
    </row>
    <row r="38" spans="1:16" s="16" customFormat="1" ht="16.5" customHeight="1" thickBot="1">
      <c r="A38" s="1" t="s">
        <v>31</v>
      </c>
      <c r="H38" s="17"/>
      <c r="I38" s="17"/>
      <c r="J38" s="52">
        <v>637146016</v>
      </c>
      <c r="K38" s="18"/>
      <c r="L38" s="52">
        <v>666936360</v>
      </c>
      <c r="M38" s="18"/>
      <c r="N38" s="52">
        <v>655246447</v>
      </c>
      <c r="O38" s="17"/>
      <c r="P38" s="52">
        <v>686793035</v>
      </c>
    </row>
    <row r="39" spans="1:16" s="16" customFormat="1" ht="16.5" customHeight="1" thickTop="1">
      <c r="A39" s="1"/>
      <c r="H39" s="17"/>
      <c r="I39" s="17"/>
      <c r="J39" s="18"/>
      <c r="K39" s="18"/>
      <c r="L39" s="18"/>
      <c r="M39" s="18"/>
      <c r="N39" s="18"/>
      <c r="O39" s="17"/>
      <c r="P39" s="18"/>
    </row>
    <row r="40" spans="1:16" s="16" customFormat="1" ht="16.5" customHeight="1">
      <c r="A40" s="1"/>
      <c r="H40" s="17"/>
      <c r="I40" s="17"/>
      <c r="J40" s="18"/>
      <c r="K40" s="18"/>
      <c r="L40" s="18"/>
      <c r="M40" s="18"/>
      <c r="N40" s="18"/>
      <c r="O40" s="17"/>
      <c r="P40" s="18"/>
    </row>
    <row r="41" spans="1:16" s="16" customFormat="1" ht="16.5" customHeight="1">
      <c r="A41" s="1"/>
      <c r="H41" s="17"/>
      <c r="I41" s="17"/>
      <c r="J41" s="18"/>
      <c r="K41" s="18"/>
      <c r="L41" s="18"/>
      <c r="M41" s="18"/>
      <c r="N41" s="18"/>
      <c r="O41" s="17"/>
      <c r="P41" s="18"/>
    </row>
    <row r="42" spans="1:16" s="16" customFormat="1" ht="15" customHeight="1">
      <c r="A42" s="1"/>
      <c r="H42" s="17"/>
      <c r="I42" s="17"/>
      <c r="J42" s="18"/>
      <c r="K42" s="18"/>
      <c r="L42" s="18"/>
      <c r="M42" s="17"/>
      <c r="N42" s="18"/>
      <c r="O42" s="18"/>
      <c r="P42" s="18"/>
    </row>
    <row r="43" spans="1:16" s="16" customFormat="1" ht="16.5" customHeight="1">
      <c r="A43" s="1"/>
      <c r="H43" s="17"/>
      <c r="I43" s="17"/>
      <c r="J43" s="18"/>
      <c r="K43" s="18"/>
      <c r="L43" s="18"/>
      <c r="M43" s="17"/>
      <c r="N43" s="18"/>
      <c r="O43" s="18"/>
      <c r="P43" s="18"/>
    </row>
    <row r="44" spans="1:16" s="20" customFormat="1" ht="16.5" customHeight="1">
      <c r="A44" s="210" t="s">
        <v>32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</row>
    <row r="45" spans="1:16" s="37" customFormat="1" ht="16.5" customHeight="1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</row>
    <row r="46" spans="1:16" s="37" customFormat="1" ht="15.75" customHeight="1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</row>
    <row r="47" spans="1:16" s="37" customFormat="1" ht="16.5" customHeight="1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59"/>
      <c r="N47" s="200"/>
      <c r="O47" s="200"/>
      <c r="P47" s="200"/>
    </row>
    <row r="48" spans="1:16" s="16" customFormat="1" ht="21.95" customHeight="1">
      <c r="A48" s="25" t="s">
        <v>33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53"/>
      <c r="O48" s="53"/>
      <c r="P48" s="53"/>
    </row>
    <row r="49" spans="1:16" s="1" customFormat="1" ht="16.5" customHeight="1">
      <c r="A49" s="1" t="str">
        <f>A1</f>
        <v xml:space="preserve">PROEN Corp Public Company Limited </v>
      </c>
      <c r="H49" s="2"/>
      <c r="I49" s="2"/>
      <c r="J49" s="2"/>
      <c r="K49" s="2"/>
      <c r="L49" s="2"/>
      <c r="M49" s="9"/>
      <c r="N49" s="3"/>
      <c r="O49" s="3"/>
      <c r="P49" s="3"/>
    </row>
    <row r="50" spans="1:16" s="1" customFormat="1" ht="16.5" customHeight="1">
      <c r="A50" s="22" t="s">
        <v>34</v>
      </c>
      <c r="H50" s="2"/>
      <c r="I50" s="2"/>
      <c r="J50" s="2"/>
      <c r="K50" s="2"/>
      <c r="L50" s="2"/>
      <c r="M50" s="9"/>
      <c r="N50" s="3"/>
      <c r="O50" s="3"/>
      <c r="P50" s="3"/>
    </row>
    <row r="51" spans="1:16" s="1" customFormat="1" ht="16.5" customHeight="1">
      <c r="A51" s="27" t="str">
        <f>A3</f>
        <v>As at 31 March 2021</v>
      </c>
      <c r="B51" s="5"/>
      <c r="C51" s="5"/>
      <c r="D51" s="5"/>
      <c r="E51" s="5"/>
      <c r="F51" s="5"/>
      <c r="G51" s="5"/>
      <c r="H51" s="6"/>
      <c r="I51" s="6"/>
      <c r="J51" s="6"/>
      <c r="K51" s="6"/>
      <c r="L51" s="6"/>
      <c r="M51" s="6"/>
      <c r="N51" s="49"/>
      <c r="O51" s="49"/>
      <c r="P51" s="49"/>
    </row>
    <row r="52" spans="1:16" s="1" customFormat="1" ht="16.5" customHeight="1">
      <c r="A52" s="28"/>
      <c r="B52" s="8"/>
      <c r="C52" s="8"/>
      <c r="D52" s="8"/>
      <c r="E52" s="8"/>
      <c r="F52" s="8"/>
      <c r="G52" s="8"/>
      <c r="H52" s="9"/>
      <c r="I52" s="9"/>
      <c r="J52" s="9"/>
      <c r="K52" s="9"/>
      <c r="L52" s="9"/>
      <c r="M52" s="9"/>
      <c r="N52" s="10"/>
      <c r="O52" s="10"/>
      <c r="P52" s="10"/>
    </row>
    <row r="53" spans="1:16" s="1" customFormat="1" ht="16.5" customHeight="1">
      <c r="H53" s="2"/>
      <c r="I53" s="2"/>
      <c r="J53" s="2"/>
      <c r="K53" s="2"/>
      <c r="L53" s="2"/>
      <c r="M53" s="9"/>
      <c r="N53" s="3"/>
      <c r="O53" s="3"/>
      <c r="P53" s="3"/>
    </row>
    <row r="54" spans="1:16" s="1" customFormat="1" ht="27.6" customHeight="1">
      <c r="H54" s="2"/>
      <c r="I54" s="2"/>
      <c r="J54" s="208" t="s">
        <v>3</v>
      </c>
      <c r="K54" s="208"/>
      <c r="L54" s="208"/>
      <c r="M54" s="36"/>
      <c r="N54" s="208" t="s">
        <v>4</v>
      </c>
      <c r="O54" s="209"/>
      <c r="P54" s="209"/>
    </row>
    <row r="55" spans="1:16" s="1" customFormat="1" ht="16.5" customHeight="1">
      <c r="H55" s="2"/>
      <c r="I55" s="2"/>
      <c r="J55" s="50" t="s">
        <v>5</v>
      </c>
      <c r="K55" s="50"/>
      <c r="L55" s="50" t="s">
        <v>6</v>
      </c>
      <c r="M55" s="11"/>
      <c r="N55" s="50" t="s">
        <v>5</v>
      </c>
      <c r="O55" s="50"/>
      <c r="P55" s="50" t="s">
        <v>6</v>
      </c>
    </row>
    <row r="56" spans="1:16" s="1" customFormat="1" ht="16.5" customHeight="1">
      <c r="H56" s="2"/>
      <c r="I56" s="2"/>
      <c r="J56" s="50" t="s">
        <v>7</v>
      </c>
      <c r="K56" s="50"/>
      <c r="L56" s="50" t="s">
        <v>8</v>
      </c>
      <c r="M56" s="11"/>
      <c r="N56" s="50" t="s">
        <v>7</v>
      </c>
      <c r="O56" s="50"/>
      <c r="P56" s="50" t="s">
        <v>8</v>
      </c>
    </row>
    <row r="57" spans="1:16" s="1" customFormat="1" ht="16.5" customHeight="1">
      <c r="H57" s="12" t="s">
        <v>9</v>
      </c>
      <c r="I57" s="2"/>
      <c r="J57" s="13" t="s">
        <v>10</v>
      </c>
      <c r="K57" s="14"/>
      <c r="L57" s="13" t="s">
        <v>10</v>
      </c>
      <c r="M57" s="14"/>
      <c r="N57" s="13" t="s">
        <v>10</v>
      </c>
      <c r="O57" s="14"/>
      <c r="P57" s="13" t="s">
        <v>10</v>
      </c>
    </row>
    <row r="58" spans="1:16" s="1" customFormat="1" ht="16.5" customHeight="1">
      <c r="H58" s="9"/>
      <c r="I58" s="2"/>
      <c r="J58" s="10"/>
      <c r="K58" s="10"/>
      <c r="L58" s="10"/>
      <c r="M58" s="9"/>
      <c r="N58" s="10"/>
      <c r="O58" s="10"/>
      <c r="P58" s="10"/>
    </row>
    <row r="59" spans="1:16" s="16" customFormat="1" ht="16.5" customHeight="1">
      <c r="A59" s="29" t="s">
        <v>35</v>
      </c>
      <c r="H59" s="17"/>
      <c r="I59" s="17"/>
      <c r="J59" s="17"/>
      <c r="K59" s="17"/>
      <c r="L59" s="17"/>
      <c r="M59" s="17"/>
      <c r="N59" s="18"/>
      <c r="O59" s="18"/>
      <c r="P59" s="18"/>
    </row>
    <row r="60" spans="1:16" s="16" customFormat="1" ht="16.5" customHeight="1">
      <c r="A60" s="60"/>
      <c r="E60" s="19"/>
      <c r="H60" s="17"/>
      <c r="I60" s="17"/>
      <c r="J60" s="17"/>
      <c r="K60" s="17"/>
      <c r="L60" s="17"/>
      <c r="M60" s="17"/>
      <c r="N60" s="18"/>
      <c r="O60" s="18"/>
      <c r="P60" s="18"/>
    </row>
    <row r="61" spans="1:16" s="16" customFormat="1" ht="16.5" customHeight="1">
      <c r="A61" s="1" t="s">
        <v>36</v>
      </c>
      <c r="E61" s="19"/>
      <c r="H61" s="17"/>
      <c r="I61" s="17"/>
      <c r="J61" s="54"/>
      <c r="K61" s="54"/>
      <c r="L61" s="54"/>
      <c r="M61" s="17"/>
      <c r="N61" s="18"/>
      <c r="O61" s="18"/>
      <c r="P61" s="18"/>
    </row>
    <row r="62" spans="1:16" s="16" customFormat="1" ht="16.5" customHeight="1">
      <c r="A62" s="60"/>
      <c r="E62" s="19"/>
      <c r="H62" s="17"/>
      <c r="I62" s="17"/>
      <c r="J62" s="24"/>
      <c r="K62" s="17"/>
      <c r="L62" s="24"/>
      <c r="M62" s="17"/>
      <c r="N62" s="18"/>
      <c r="O62" s="18"/>
      <c r="P62" s="18"/>
    </row>
    <row r="63" spans="1:16" s="16" customFormat="1" ht="16.5" customHeight="1">
      <c r="A63" s="212" t="s">
        <v>37</v>
      </c>
      <c r="B63" s="212"/>
      <c r="C63" s="212"/>
      <c r="D63" s="212"/>
      <c r="E63" s="212"/>
      <c r="F63" s="212"/>
      <c r="G63" s="212"/>
      <c r="H63" s="17"/>
      <c r="I63" s="17"/>
    </row>
    <row r="64" spans="1:16" s="16" customFormat="1" ht="16.5" customHeight="1">
      <c r="A64" s="20"/>
      <c r="B64" s="60" t="s">
        <v>38</v>
      </c>
      <c r="E64" s="19"/>
      <c r="H64" s="17">
        <v>13</v>
      </c>
      <c r="I64" s="17"/>
      <c r="J64" s="23">
        <v>89607948</v>
      </c>
      <c r="K64" s="23"/>
      <c r="L64" s="23">
        <v>90875039</v>
      </c>
      <c r="M64" s="23"/>
      <c r="N64" s="23">
        <v>87370899</v>
      </c>
      <c r="O64" s="17"/>
      <c r="P64" s="23">
        <v>89002602</v>
      </c>
    </row>
    <row r="65" spans="1:16" s="16" customFormat="1" ht="16.5" customHeight="1">
      <c r="A65" s="212" t="s">
        <v>39</v>
      </c>
      <c r="B65" s="212"/>
      <c r="C65" s="212"/>
      <c r="D65" s="212"/>
      <c r="E65" s="212"/>
      <c r="F65" s="212"/>
      <c r="G65" s="212"/>
      <c r="H65" s="17">
        <v>15</v>
      </c>
      <c r="I65" s="17"/>
      <c r="J65" s="23">
        <v>245013965</v>
      </c>
      <c r="K65" s="23"/>
      <c r="L65" s="23">
        <v>268985481</v>
      </c>
      <c r="M65" s="23"/>
      <c r="N65" s="23">
        <v>239944105</v>
      </c>
      <c r="O65" s="17"/>
      <c r="P65" s="23">
        <v>261278289</v>
      </c>
    </row>
    <row r="66" spans="1:16" s="16" customFormat="1" ht="16.5" customHeight="1">
      <c r="A66" s="199" t="s">
        <v>40</v>
      </c>
      <c r="B66" s="30"/>
      <c r="H66" s="17">
        <v>0</v>
      </c>
      <c r="I66" s="17"/>
      <c r="J66" s="17"/>
      <c r="K66" s="17"/>
      <c r="L66" s="17"/>
      <c r="M66" s="17"/>
      <c r="N66" s="17"/>
      <c r="O66" s="17"/>
      <c r="P66" s="17"/>
    </row>
    <row r="67" spans="1:16" s="16" customFormat="1" ht="16.5" customHeight="1">
      <c r="A67" s="20"/>
      <c r="B67" s="60" t="s">
        <v>41</v>
      </c>
      <c r="H67" s="17">
        <v>13</v>
      </c>
      <c r="I67" s="17"/>
      <c r="J67" s="18">
        <v>18415865</v>
      </c>
      <c r="K67" s="18"/>
      <c r="L67" s="18">
        <v>17927421</v>
      </c>
      <c r="M67" s="18"/>
      <c r="N67" s="18">
        <v>18415865</v>
      </c>
      <c r="O67" s="17"/>
      <c r="P67" s="18">
        <v>17927421</v>
      </c>
    </row>
    <row r="68" spans="1:16" s="16" customFormat="1" ht="16.5" customHeight="1">
      <c r="A68" s="60" t="s">
        <v>42</v>
      </c>
      <c r="H68" s="198">
        <v>14</v>
      </c>
      <c r="I68" s="17"/>
      <c r="J68" s="18">
        <v>20792158</v>
      </c>
      <c r="K68" s="18"/>
      <c r="L68" s="18">
        <v>22171270</v>
      </c>
      <c r="M68" s="18"/>
      <c r="N68" s="18">
        <v>20446402</v>
      </c>
      <c r="O68" s="17"/>
      <c r="P68" s="18">
        <v>21762402</v>
      </c>
    </row>
    <row r="69" spans="1:16" s="16" customFormat="1" ht="16.5" customHeight="1">
      <c r="A69" s="30" t="s">
        <v>43</v>
      </c>
      <c r="H69" s="198"/>
      <c r="J69" s="18">
        <v>0</v>
      </c>
      <c r="K69" s="58"/>
      <c r="L69" s="18">
        <v>21057</v>
      </c>
      <c r="M69" s="23"/>
      <c r="N69" s="18">
        <v>0</v>
      </c>
      <c r="O69" s="21"/>
      <c r="P69" s="18">
        <v>21057</v>
      </c>
    </row>
    <row r="70" spans="1:16" s="16" customFormat="1" ht="16.5" customHeight="1">
      <c r="A70" s="60" t="s">
        <v>44</v>
      </c>
      <c r="C70" s="8"/>
      <c r="H70" s="198"/>
      <c r="I70" s="17"/>
      <c r="J70" s="35">
        <v>7560909</v>
      </c>
      <c r="K70" s="18"/>
      <c r="L70" s="35">
        <v>11600657</v>
      </c>
      <c r="M70" s="18"/>
      <c r="N70" s="35">
        <v>5204119</v>
      </c>
      <c r="O70" s="17"/>
      <c r="P70" s="35">
        <v>10975152</v>
      </c>
    </row>
    <row r="71" spans="1:16" s="16" customFormat="1" ht="16.5" customHeight="1">
      <c r="A71" s="60"/>
      <c r="E71" s="19"/>
      <c r="H71" s="17"/>
      <c r="I71" s="17"/>
      <c r="J71" s="18"/>
      <c r="K71" s="18"/>
      <c r="L71" s="18"/>
      <c r="M71" s="18"/>
      <c r="N71" s="18"/>
      <c r="O71" s="17"/>
      <c r="P71" s="18"/>
    </row>
    <row r="72" spans="1:16" s="16" customFormat="1" ht="16.5" customHeight="1">
      <c r="A72" s="22" t="s">
        <v>45</v>
      </c>
      <c r="H72" s="198"/>
      <c r="I72" s="17"/>
      <c r="J72" s="35">
        <v>381390845</v>
      </c>
      <c r="K72" s="18"/>
      <c r="L72" s="35">
        <v>411580925</v>
      </c>
      <c r="M72" s="18"/>
      <c r="N72" s="35">
        <v>371381390</v>
      </c>
      <c r="O72" s="17"/>
      <c r="P72" s="35">
        <v>400966923</v>
      </c>
    </row>
    <row r="73" spans="1:16" s="16" customFormat="1" ht="16.5" customHeight="1">
      <c r="A73" s="60"/>
      <c r="E73" s="19"/>
      <c r="H73" s="17"/>
      <c r="I73" s="17"/>
      <c r="J73" s="18"/>
      <c r="K73" s="18"/>
      <c r="L73" s="18"/>
      <c r="M73" s="18"/>
      <c r="N73" s="18"/>
      <c r="O73" s="17"/>
      <c r="P73" s="18"/>
    </row>
    <row r="74" spans="1:16" s="16" customFormat="1" ht="16.5" customHeight="1">
      <c r="A74" s="1" t="s">
        <v>46</v>
      </c>
      <c r="H74" s="198"/>
      <c r="J74" s="23"/>
      <c r="K74" s="23"/>
      <c r="L74" s="23"/>
      <c r="M74" s="23"/>
      <c r="N74" s="23"/>
      <c r="P74" s="23"/>
    </row>
    <row r="75" spans="1:16" s="16" customFormat="1" ht="16.5" customHeight="1">
      <c r="A75" s="60"/>
      <c r="E75" s="19"/>
      <c r="H75" s="17"/>
      <c r="I75" s="17"/>
      <c r="J75" s="18"/>
      <c r="K75" s="18"/>
      <c r="L75" s="18"/>
      <c r="M75" s="18"/>
      <c r="N75" s="18"/>
      <c r="O75" s="17"/>
      <c r="P75" s="18"/>
    </row>
    <row r="76" spans="1:16" s="16" customFormat="1" ht="16.5" customHeight="1">
      <c r="A76" s="16" t="s">
        <v>47</v>
      </c>
    </row>
    <row r="77" spans="1:16" s="16" customFormat="1" ht="16.5" customHeight="1">
      <c r="B77" s="16" t="s">
        <v>48</v>
      </c>
      <c r="H77" s="198">
        <v>13</v>
      </c>
      <c r="J77" s="18">
        <v>54605490</v>
      </c>
      <c r="K77" s="18"/>
      <c r="L77" s="18">
        <v>59340348</v>
      </c>
      <c r="M77" s="18"/>
      <c r="N77" s="18">
        <v>49205490</v>
      </c>
      <c r="O77" s="17"/>
      <c r="P77" s="18">
        <v>53940348</v>
      </c>
    </row>
    <row r="78" spans="1:16" s="16" customFormat="1" ht="16.5" customHeight="1">
      <c r="A78" s="60" t="s">
        <v>49</v>
      </c>
      <c r="E78" s="19"/>
      <c r="H78" s="17">
        <v>14</v>
      </c>
      <c r="I78" s="17"/>
      <c r="J78" s="18">
        <v>20815923</v>
      </c>
      <c r="K78" s="23"/>
      <c r="L78" s="18">
        <v>25543534</v>
      </c>
      <c r="M78" s="23"/>
      <c r="N78" s="18">
        <v>20815923</v>
      </c>
      <c r="P78" s="18">
        <v>25507799</v>
      </c>
    </row>
    <row r="79" spans="1:16" s="16" customFormat="1" ht="16.5" customHeight="1">
      <c r="A79" s="30" t="s">
        <v>50</v>
      </c>
      <c r="H79" s="198"/>
      <c r="J79" s="18">
        <v>12815804</v>
      </c>
      <c r="K79" s="23"/>
      <c r="L79" s="18">
        <v>12011299</v>
      </c>
      <c r="M79" s="23"/>
      <c r="N79" s="18">
        <v>12375740</v>
      </c>
      <c r="P79" s="18">
        <v>11633392</v>
      </c>
    </row>
    <row r="80" spans="1:16" s="16" customFormat="1" ht="16.5" customHeight="1">
      <c r="A80" s="30" t="s">
        <v>51</v>
      </c>
      <c r="H80" s="198"/>
      <c r="J80" s="35">
        <v>7993419</v>
      </c>
      <c r="K80" s="23"/>
      <c r="L80" s="35">
        <v>7980367</v>
      </c>
      <c r="M80" s="23"/>
      <c r="N80" s="35">
        <v>7993419</v>
      </c>
      <c r="P80" s="35">
        <v>7980367</v>
      </c>
    </row>
    <row r="81" spans="1:16" s="16" customFormat="1" ht="16.5" customHeight="1">
      <c r="A81" s="60"/>
      <c r="H81" s="198"/>
      <c r="J81" s="18"/>
      <c r="K81" s="18"/>
      <c r="L81" s="18"/>
      <c r="M81" s="18"/>
      <c r="N81" s="18"/>
      <c r="P81" s="18"/>
    </row>
    <row r="82" spans="1:16" s="16" customFormat="1" ht="16.5" customHeight="1">
      <c r="A82" s="22" t="s">
        <v>52</v>
      </c>
      <c r="H82" s="198"/>
      <c r="J82" s="35">
        <v>96230636</v>
      </c>
      <c r="K82" s="18"/>
      <c r="L82" s="35">
        <v>104875548</v>
      </c>
      <c r="M82" s="18"/>
      <c r="N82" s="35">
        <v>90390572</v>
      </c>
      <c r="P82" s="35">
        <v>99061906</v>
      </c>
    </row>
    <row r="83" spans="1:16" s="16" customFormat="1" ht="16.5" customHeight="1">
      <c r="A83" s="20"/>
      <c r="H83" s="198"/>
      <c r="I83" s="17"/>
      <c r="J83" s="18"/>
      <c r="K83" s="18"/>
      <c r="L83" s="18"/>
      <c r="M83" s="18"/>
      <c r="N83" s="18"/>
      <c r="O83" s="17"/>
      <c r="P83" s="18"/>
    </row>
    <row r="84" spans="1:16" s="16" customFormat="1" ht="16.5" customHeight="1">
      <c r="A84" s="1" t="s">
        <v>53</v>
      </c>
      <c r="C84" s="8"/>
      <c r="H84" s="198"/>
      <c r="I84" s="17"/>
      <c r="J84" s="35">
        <v>477621481</v>
      </c>
      <c r="K84" s="18"/>
      <c r="L84" s="35">
        <v>516456473</v>
      </c>
      <c r="M84" s="18"/>
      <c r="N84" s="35">
        <v>461771962</v>
      </c>
      <c r="O84" s="17"/>
      <c r="P84" s="35">
        <v>500028829</v>
      </c>
    </row>
    <row r="85" spans="1:16" s="16" customFormat="1" ht="16.5" customHeight="1">
      <c r="A85" s="60"/>
      <c r="H85" s="198"/>
      <c r="I85" s="17"/>
      <c r="J85" s="17"/>
      <c r="K85" s="17"/>
      <c r="L85" s="17"/>
      <c r="M85" s="17"/>
      <c r="N85" s="17"/>
      <c r="O85" s="17"/>
      <c r="P85" s="17"/>
    </row>
    <row r="86" spans="1:16" s="16" customFormat="1" ht="16.5" customHeight="1">
      <c r="A86" s="60"/>
      <c r="H86" s="198"/>
      <c r="I86" s="17"/>
      <c r="J86" s="17"/>
      <c r="K86" s="17"/>
      <c r="L86" s="17"/>
      <c r="M86" s="17"/>
      <c r="N86" s="17"/>
      <c r="O86" s="17"/>
      <c r="P86" s="17"/>
    </row>
    <row r="87" spans="1:16" s="16" customFormat="1" ht="16.5" customHeight="1">
      <c r="A87" s="60"/>
      <c r="H87" s="198"/>
      <c r="I87" s="17"/>
      <c r="J87" s="17"/>
      <c r="K87" s="17"/>
      <c r="L87" s="17"/>
      <c r="M87" s="17"/>
      <c r="N87" s="17"/>
      <c r="O87" s="17"/>
      <c r="P87" s="17"/>
    </row>
    <row r="88" spans="1:16" s="16" customFormat="1" ht="16.5" customHeight="1">
      <c r="A88" s="30"/>
      <c r="H88" s="198"/>
      <c r="J88" s="23"/>
      <c r="K88" s="23"/>
      <c r="L88" s="23"/>
      <c r="N88" s="23"/>
      <c r="O88" s="23"/>
      <c r="P88" s="23"/>
    </row>
    <row r="89" spans="1:16" s="16" customFormat="1" ht="16.5" customHeight="1">
      <c r="A89" s="30"/>
      <c r="H89" s="198"/>
      <c r="J89" s="23"/>
      <c r="K89" s="23"/>
      <c r="L89" s="23"/>
      <c r="N89" s="23"/>
      <c r="O89" s="23"/>
      <c r="P89" s="23"/>
    </row>
    <row r="90" spans="1:16" s="16" customFormat="1" ht="16.5" customHeight="1">
      <c r="A90" s="30"/>
      <c r="H90" s="198"/>
      <c r="J90" s="23"/>
      <c r="K90" s="23"/>
      <c r="L90" s="23"/>
      <c r="N90" s="23"/>
      <c r="O90" s="23"/>
      <c r="P90" s="23"/>
    </row>
    <row r="91" spans="1:16" s="16" customFormat="1" ht="16.5" customHeight="1">
      <c r="A91" s="30"/>
      <c r="H91" s="198"/>
      <c r="J91" s="23"/>
      <c r="K91" s="23"/>
      <c r="L91" s="23"/>
      <c r="N91" s="23"/>
      <c r="O91" s="23"/>
      <c r="P91" s="23"/>
    </row>
    <row r="92" spans="1:16" s="16" customFormat="1" ht="16.5" customHeight="1">
      <c r="A92" s="60"/>
      <c r="H92" s="198"/>
      <c r="I92" s="17"/>
      <c r="J92" s="17"/>
      <c r="K92" s="17"/>
      <c r="L92" s="17"/>
      <c r="M92" s="17"/>
      <c r="N92" s="18"/>
      <c r="O92" s="18"/>
      <c r="P92" s="18"/>
    </row>
    <row r="93" spans="1:16" s="20" customFormat="1" ht="5.25" customHeight="1"/>
    <row r="94" spans="1:16" s="37" customFormat="1" ht="16.5" customHeight="1">
      <c r="A94" s="210" t="s">
        <v>32</v>
      </c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</row>
    <row r="95" spans="1:16" s="37" customFormat="1" ht="16.5" customHeight="1"/>
    <row r="96" spans="1:16" s="37" customFormat="1" ht="14.25" customHeight="1">
      <c r="A96" s="200"/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</row>
    <row r="97" spans="1:16" s="16" customFormat="1" ht="21.95" customHeight="1">
      <c r="A97" s="26" t="str">
        <f>A48</f>
        <v>The accompanying notes are an integral part of these consolidated and separate financial statements.</v>
      </c>
      <c r="B97" s="26"/>
      <c r="C97" s="26"/>
      <c r="D97" s="26"/>
      <c r="E97" s="26"/>
      <c r="F97" s="26"/>
      <c r="G97" s="26"/>
      <c r="H97" s="31"/>
      <c r="I97" s="31"/>
      <c r="J97" s="31"/>
      <c r="K97" s="31"/>
      <c r="L97" s="31"/>
      <c r="M97" s="31"/>
      <c r="N97" s="35"/>
      <c r="O97" s="35"/>
      <c r="P97" s="35"/>
    </row>
    <row r="98" spans="1:16" s="1" customFormat="1" ht="16.5" customHeight="1">
      <c r="A98" s="1" t="str">
        <f>A1</f>
        <v xml:space="preserve">PROEN Corp Public Company Limited </v>
      </c>
      <c r="H98" s="2"/>
      <c r="I98" s="2"/>
      <c r="J98" s="2"/>
      <c r="K98" s="2"/>
      <c r="L98" s="2"/>
      <c r="M98" s="9"/>
      <c r="N98" s="3"/>
      <c r="O98" s="3"/>
      <c r="P98" s="3"/>
    </row>
    <row r="99" spans="1:16" s="1" customFormat="1" ht="16.5" customHeight="1">
      <c r="A99" s="1" t="s">
        <v>34</v>
      </c>
      <c r="H99" s="2"/>
      <c r="I99" s="2"/>
      <c r="J99" s="2"/>
      <c r="K99" s="2"/>
      <c r="L99" s="2"/>
      <c r="M99" s="9"/>
      <c r="N99" s="3"/>
      <c r="O99" s="3"/>
      <c r="P99" s="3"/>
    </row>
    <row r="100" spans="1:16" s="1" customFormat="1" ht="16.5" customHeight="1">
      <c r="A100" s="4" t="str">
        <f>A51</f>
        <v>As at 31 March 2021</v>
      </c>
      <c r="B100" s="5"/>
      <c r="C100" s="5"/>
      <c r="D100" s="5"/>
      <c r="E100" s="5"/>
      <c r="F100" s="5"/>
      <c r="G100" s="5"/>
      <c r="H100" s="6"/>
      <c r="I100" s="6"/>
      <c r="J100" s="6"/>
      <c r="K100" s="6"/>
      <c r="L100" s="6"/>
      <c r="M100" s="6"/>
      <c r="N100" s="49"/>
      <c r="O100" s="49"/>
      <c r="P100" s="49"/>
    </row>
    <row r="101" spans="1:16" s="1" customFormat="1" ht="16.5" customHeight="1">
      <c r="A101" s="7"/>
      <c r="B101" s="8"/>
      <c r="C101" s="8"/>
      <c r="D101" s="8"/>
      <c r="E101" s="8"/>
      <c r="F101" s="8"/>
      <c r="G101" s="8"/>
      <c r="H101" s="9"/>
      <c r="I101" s="9"/>
      <c r="J101" s="9"/>
      <c r="K101" s="9"/>
      <c r="L101" s="9"/>
      <c r="M101" s="9"/>
      <c r="N101" s="10"/>
      <c r="O101" s="10"/>
      <c r="P101" s="10"/>
    </row>
    <row r="102" spans="1:16" s="1" customFormat="1" ht="16.5" customHeight="1">
      <c r="H102" s="2"/>
      <c r="I102" s="2"/>
      <c r="J102" s="2"/>
      <c r="K102" s="2"/>
      <c r="L102" s="2"/>
      <c r="M102" s="9"/>
      <c r="N102" s="3"/>
      <c r="O102" s="3"/>
      <c r="P102" s="3"/>
    </row>
    <row r="103" spans="1:16" s="1" customFormat="1" ht="25.15" customHeight="1">
      <c r="H103" s="2"/>
      <c r="I103" s="2"/>
      <c r="J103" s="208" t="s">
        <v>3</v>
      </c>
      <c r="K103" s="208"/>
      <c r="L103" s="208"/>
      <c r="M103" s="36"/>
      <c r="N103" s="208" t="s">
        <v>4</v>
      </c>
      <c r="O103" s="209"/>
      <c r="P103" s="209"/>
    </row>
    <row r="104" spans="1:16" s="1" customFormat="1" ht="16.5" customHeight="1">
      <c r="H104" s="2"/>
      <c r="I104" s="2"/>
      <c r="J104" s="50" t="s">
        <v>5</v>
      </c>
      <c r="K104" s="50"/>
      <c r="L104" s="50" t="s">
        <v>6</v>
      </c>
      <c r="M104" s="11"/>
      <c r="N104" s="50" t="s">
        <v>5</v>
      </c>
      <c r="O104" s="50"/>
      <c r="P104" s="50" t="s">
        <v>6</v>
      </c>
    </row>
    <row r="105" spans="1:16" s="1" customFormat="1" ht="16.5" customHeight="1">
      <c r="H105" s="2"/>
      <c r="I105" s="2"/>
      <c r="J105" s="50" t="s">
        <v>7</v>
      </c>
      <c r="K105" s="50"/>
      <c r="L105" s="50" t="s">
        <v>8</v>
      </c>
      <c r="M105" s="11"/>
      <c r="N105" s="50" t="s">
        <v>7</v>
      </c>
      <c r="O105" s="50"/>
      <c r="P105" s="50" t="s">
        <v>8</v>
      </c>
    </row>
    <row r="106" spans="1:16" s="1" customFormat="1" ht="16.5" customHeight="1">
      <c r="H106" s="12" t="s">
        <v>9</v>
      </c>
      <c r="I106" s="2"/>
      <c r="J106" s="13" t="s">
        <v>10</v>
      </c>
      <c r="K106" s="14"/>
      <c r="L106" s="13" t="s">
        <v>10</v>
      </c>
      <c r="M106" s="14"/>
      <c r="N106" s="13" t="s">
        <v>10</v>
      </c>
      <c r="O106" s="14"/>
      <c r="P106" s="13" t="s">
        <v>10</v>
      </c>
    </row>
    <row r="107" spans="1:16" s="1" customFormat="1" ht="16.5" customHeight="1">
      <c r="H107" s="9"/>
      <c r="I107" s="2"/>
      <c r="J107" s="2"/>
      <c r="K107" s="2"/>
      <c r="L107" s="2"/>
      <c r="M107" s="9"/>
      <c r="N107" s="10"/>
      <c r="O107" s="10"/>
      <c r="P107" s="10"/>
    </row>
    <row r="108" spans="1:16" s="1" customFormat="1" ht="16.5" customHeight="1">
      <c r="A108" s="1" t="s">
        <v>54</v>
      </c>
      <c r="H108" s="9"/>
      <c r="I108" s="2"/>
      <c r="J108" s="2"/>
      <c r="K108" s="2"/>
      <c r="L108" s="2"/>
      <c r="M108" s="9"/>
      <c r="N108" s="10"/>
      <c r="O108" s="10"/>
      <c r="P108" s="10"/>
    </row>
    <row r="109" spans="1:16" s="16" customFormat="1" ht="16.5" customHeight="1">
      <c r="A109" s="20"/>
      <c r="H109" s="198"/>
      <c r="I109" s="17"/>
      <c r="J109" s="17"/>
      <c r="K109" s="17"/>
      <c r="L109" s="17"/>
      <c r="M109" s="17"/>
      <c r="N109" s="18"/>
      <c r="O109" s="18"/>
      <c r="P109" s="18"/>
    </row>
    <row r="110" spans="1:16" s="16" customFormat="1" ht="16.5" customHeight="1">
      <c r="A110" s="1" t="s">
        <v>55</v>
      </c>
      <c r="H110" s="198"/>
      <c r="I110" s="17"/>
      <c r="J110" s="17"/>
      <c r="K110" s="17"/>
      <c r="L110" s="17"/>
      <c r="M110" s="17"/>
      <c r="N110" s="18"/>
      <c r="O110" s="18"/>
      <c r="P110" s="18"/>
    </row>
    <row r="111" spans="1:16" s="16" customFormat="1" ht="16.5" customHeight="1">
      <c r="A111" s="60"/>
      <c r="B111" s="199" t="s">
        <v>56</v>
      </c>
      <c r="C111" s="30"/>
      <c r="D111" s="30"/>
      <c r="H111" s="17"/>
      <c r="I111" s="17"/>
      <c r="J111" s="17"/>
      <c r="K111" s="17"/>
      <c r="L111" s="17"/>
      <c r="M111" s="17"/>
      <c r="N111" s="21"/>
      <c r="O111" s="21"/>
      <c r="P111" s="21"/>
    </row>
    <row r="112" spans="1:16" s="16" customFormat="1" ht="16.5" customHeight="1">
      <c r="A112" s="60"/>
      <c r="B112" s="199"/>
      <c r="C112" s="39" t="s">
        <v>57</v>
      </c>
      <c r="D112" s="39"/>
      <c r="E112" s="40"/>
      <c r="F112" s="40"/>
      <c r="G112" s="40"/>
      <c r="H112" s="41"/>
      <c r="I112" s="41"/>
      <c r="J112" s="55"/>
      <c r="K112" s="17"/>
      <c r="L112" s="55"/>
      <c r="M112" s="17"/>
      <c r="N112" s="32"/>
      <c r="O112" s="32"/>
      <c r="P112" s="32"/>
    </row>
    <row r="113" spans="1:16" s="16" customFormat="1" ht="16.5" customHeight="1" thickBot="1">
      <c r="A113" s="60"/>
      <c r="B113" s="199"/>
      <c r="C113" s="39"/>
      <c r="D113" s="39" t="s">
        <v>58</v>
      </c>
      <c r="E113" s="40"/>
      <c r="F113" s="40"/>
      <c r="G113" s="40"/>
      <c r="H113" s="41">
        <v>16</v>
      </c>
      <c r="I113" s="41"/>
      <c r="J113" s="56">
        <v>158000000</v>
      </c>
      <c r="K113" s="32"/>
      <c r="L113" s="56">
        <v>158000000</v>
      </c>
      <c r="M113" s="32"/>
      <c r="N113" s="56">
        <v>158000000</v>
      </c>
      <c r="O113" s="32"/>
      <c r="P113" s="56">
        <v>158000000</v>
      </c>
    </row>
    <row r="114" spans="1:16" s="16" customFormat="1" ht="16.5" customHeight="1" thickTop="1">
      <c r="A114" s="60"/>
      <c r="H114" s="198"/>
      <c r="I114" s="17"/>
      <c r="J114" s="32"/>
      <c r="K114" s="32"/>
      <c r="L114" s="32"/>
      <c r="M114" s="32"/>
      <c r="N114" s="32"/>
      <c r="O114" s="17"/>
      <c r="P114" s="32"/>
    </row>
    <row r="115" spans="1:16" s="16" customFormat="1" ht="16.5" customHeight="1">
      <c r="A115" s="60"/>
      <c r="B115" s="199" t="s">
        <v>59</v>
      </c>
      <c r="C115" s="30"/>
      <c r="D115" s="30"/>
      <c r="H115" s="17"/>
      <c r="I115" s="17"/>
      <c r="J115" s="21"/>
      <c r="K115" s="21"/>
      <c r="L115" s="21"/>
      <c r="M115" s="21"/>
      <c r="N115" s="21"/>
      <c r="O115" s="17"/>
      <c r="P115" s="21"/>
    </row>
    <row r="116" spans="1:16" s="16" customFormat="1" ht="16.5" customHeight="1">
      <c r="A116" s="60"/>
      <c r="B116" s="199"/>
      <c r="C116" s="39" t="s">
        <v>60</v>
      </c>
      <c r="D116" s="30"/>
      <c r="H116" s="198"/>
      <c r="I116" s="17"/>
      <c r="J116" s="32"/>
      <c r="K116" s="32"/>
      <c r="L116" s="32"/>
      <c r="M116" s="32"/>
      <c r="N116" s="32"/>
      <c r="O116" s="17"/>
      <c r="P116" s="32"/>
    </row>
    <row r="117" spans="1:16" s="16" customFormat="1" ht="16.5" customHeight="1">
      <c r="A117" s="60"/>
      <c r="B117" s="199"/>
      <c r="C117" s="30"/>
      <c r="D117" s="39" t="s">
        <v>61</v>
      </c>
      <c r="H117" s="198"/>
      <c r="I117" s="17"/>
      <c r="J117" s="34">
        <v>115000000</v>
      </c>
      <c r="K117" s="34"/>
      <c r="L117" s="34">
        <v>115000000</v>
      </c>
      <c r="M117" s="34"/>
      <c r="N117" s="34">
        <v>115000000</v>
      </c>
      <c r="O117" s="32"/>
      <c r="P117" s="34">
        <v>115000000</v>
      </c>
    </row>
    <row r="118" spans="1:16" s="16" customFormat="1" ht="16.5" customHeight="1">
      <c r="A118" s="199" t="s">
        <v>62</v>
      </c>
      <c r="C118" s="30"/>
      <c r="D118" s="30"/>
      <c r="H118" s="198"/>
      <c r="I118" s="17"/>
      <c r="J118" s="34"/>
      <c r="K118" s="34"/>
      <c r="L118" s="34"/>
      <c r="M118" s="34"/>
      <c r="N118" s="34"/>
      <c r="O118" s="34"/>
      <c r="P118" s="34"/>
    </row>
    <row r="119" spans="1:16" s="16" customFormat="1" ht="16.5" customHeight="1">
      <c r="A119" s="60"/>
      <c r="B119" s="199"/>
      <c r="C119" s="30" t="s">
        <v>63</v>
      </c>
      <c r="D119" s="30"/>
      <c r="H119" s="198"/>
      <c r="I119" s="17"/>
      <c r="J119" s="34">
        <v>1175732</v>
      </c>
      <c r="K119" s="34"/>
      <c r="L119" s="34">
        <v>1175732</v>
      </c>
      <c r="M119" s="34"/>
      <c r="N119" s="34">
        <v>0</v>
      </c>
      <c r="O119" s="34"/>
      <c r="P119" s="34">
        <v>0</v>
      </c>
    </row>
    <row r="120" spans="1:16" ht="16.5" customHeight="1">
      <c r="A120" s="20" t="s">
        <v>64</v>
      </c>
      <c r="B120" s="16"/>
      <c r="C120" s="16"/>
      <c r="D120" s="16"/>
      <c r="E120" s="16"/>
      <c r="F120" s="16"/>
      <c r="G120" s="16"/>
      <c r="H120" s="17"/>
      <c r="I120" s="17"/>
      <c r="J120" s="17"/>
      <c r="K120" s="17"/>
      <c r="L120" s="17"/>
      <c r="N120" s="17"/>
      <c r="O120" s="17"/>
      <c r="P120" s="17"/>
    </row>
    <row r="121" spans="1:16" ht="16.5" customHeight="1">
      <c r="A121" s="20"/>
      <c r="B121" s="16" t="s">
        <v>65</v>
      </c>
      <c r="C121" s="16"/>
      <c r="D121" s="16"/>
      <c r="E121" s="16"/>
      <c r="F121" s="16"/>
      <c r="G121" s="16"/>
      <c r="H121" s="17">
        <v>17</v>
      </c>
      <c r="I121" s="17"/>
      <c r="J121" s="18">
        <v>7340000</v>
      </c>
      <c r="K121" s="18"/>
      <c r="L121" s="18">
        <v>7000000</v>
      </c>
      <c r="M121" s="18"/>
      <c r="N121" s="18">
        <v>7340000</v>
      </c>
      <c r="O121" s="54"/>
      <c r="P121" s="18">
        <v>7000000</v>
      </c>
    </row>
    <row r="122" spans="1:16" ht="16.5" customHeight="1">
      <c r="A122" s="1"/>
      <c r="B122" s="30" t="s">
        <v>66</v>
      </c>
      <c r="C122" s="16"/>
      <c r="D122" s="16"/>
      <c r="E122" s="16"/>
      <c r="F122" s="16"/>
      <c r="G122" s="16"/>
      <c r="H122" s="17"/>
      <c r="I122" s="17"/>
      <c r="J122" s="18">
        <v>35999753</v>
      </c>
      <c r="K122" s="18"/>
      <c r="L122" s="18">
        <v>27296404</v>
      </c>
      <c r="M122" s="18"/>
      <c r="N122" s="18">
        <v>71134485</v>
      </c>
      <c r="O122" s="54"/>
      <c r="P122" s="18">
        <v>64764206</v>
      </c>
    </row>
    <row r="123" spans="1:16" ht="16.5" customHeight="1">
      <c r="A123" s="60" t="s">
        <v>67</v>
      </c>
      <c r="B123" s="30"/>
      <c r="C123" s="16"/>
      <c r="D123" s="16"/>
      <c r="E123" s="16"/>
      <c r="F123" s="16"/>
      <c r="G123" s="16"/>
      <c r="H123" s="17">
        <v>0</v>
      </c>
      <c r="I123" s="17"/>
      <c r="J123" s="35">
        <v>-1502</v>
      </c>
      <c r="K123" s="18"/>
      <c r="L123" s="35">
        <v>-1502</v>
      </c>
      <c r="M123" s="18"/>
      <c r="N123" s="35">
        <v>0</v>
      </c>
      <c r="O123" s="54"/>
      <c r="P123" s="35">
        <v>0</v>
      </c>
    </row>
    <row r="124" spans="1:16" s="16" customFormat="1" ht="16.5" customHeight="1">
      <c r="A124" s="60"/>
      <c r="E124" s="19"/>
      <c r="H124" s="17"/>
      <c r="I124" s="17"/>
      <c r="J124" s="18"/>
      <c r="K124" s="18"/>
      <c r="L124" s="18"/>
      <c r="M124" s="18"/>
      <c r="N124" s="18"/>
      <c r="O124" s="17"/>
      <c r="P124" s="18"/>
    </row>
    <row r="125" spans="1:16" s="16" customFormat="1" ht="16.5" customHeight="1">
      <c r="A125" s="60" t="s">
        <v>68</v>
      </c>
      <c r="H125" s="198"/>
      <c r="I125" s="17"/>
      <c r="J125" s="33">
        <v>159513983</v>
      </c>
      <c r="K125" s="33"/>
      <c r="L125" s="33">
        <v>150470634</v>
      </c>
      <c r="M125" s="33"/>
      <c r="N125" s="33">
        <v>193474485</v>
      </c>
      <c r="O125" s="32"/>
      <c r="P125" s="33">
        <v>186764206</v>
      </c>
    </row>
    <row r="126" spans="1:16" s="16" customFormat="1" ht="16.5" customHeight="1">
      <c r="A126" s="60" t="s">
        <v>69</v>
      </c>
      <c r="H126" s="17"/>
      <c r="I126" s="17"/>
      <c r="J126" s="57">
        <v>10552</v>
      </c>
      <c r="K126" s="32"/>
      <c r="L126" s="57">
        <v>9253</v>
      </c>
      <c r="M126" s="32"/>
      <c r="N126" s="57">
        <v>0</v>
      </c>
      <c r="O126" s="32"/>
      <c r="P126" s="57">
        <v>0</v>
      </c>
    </row>
    <row r="127" spans="1:16" s="16" customFormat="1" ht="16.5" customHeight="1">
      <c r="A127" s="60"/>
      <c r="E127" s="19"/>
      <c r="H127" s="17"/>
      <c r="I127" s="17"/>
      <c r="J127" s="18"/>
      <c r="K127" s="18"/>
      <c r="L127" s="18"/>
      <c r="M127" s="18"/>
      <c r="N127" s="18"/>
      <c r="O127" s="17"/>
      <c r="P127" s="18"/>
    </row>
    <row r="128" spans="1:16" s="16" customFormat="1" ht="16.5" customHeight="1">
      <c r="A128" s="22" t="s">
        <v>70</v>
      </c>
      <c r="H128" s="17"/>
      <c r="I128" s="17"/>
      <c r="J128" s="35">
        <v>159524535</v>
      </c>
      <c r="K128" s="18"/>
      <c r="L128" s="35">
        <v>150479887</v>
      </c>
      <c r="M128" s="18"/>
      <c r="N128" s="35">
        <v>193474485</v>
      </c>
      <c r="O128" s="17"/>
      <c r="P128" s="35">
        <v>186764206</v>
      </c>
    </row>
    <row r="129" spans="1:16" s="16" customFormat="1" ht="16.5" customHeight="1">
      <c r="A129" s="20"/>
      <c r="E129" s="19"/>
      <c r="H129" s="17"/>
      <c r="I129" s="17"/>
      <c r="J129" s="18"/>
      <c r="K129" s="18"/>
      <c r="L129" s="18"/>
      <c r="M129" s="18"/>
      <c r="N129" s="18"/>
      <c r="O129" s="17"/>
      <c r="P129" s="18"/>
    </row>
    <row r="130" spans="1:16" ht="16.5" customHeight="1" thickBot="1">
      <c r="A130" s="22" t="s">
        <v>71</v>
      </c>
      <c r="B130" s="16"/>
      <c r="C130" s="16"/>
      <c r="D130" s="16"/>
      <c r="E130" s="16"/>
      <c r="F130" s="16"/>
      <c r="G130" s="16"/>
      <c r="H130" s="17"/>
      <c r="I130" s="17"/>
      <c r="J130" s="52">
        <v>637146016</v>
      </c>
      <c r="K130" s="18"/>
      <c r="L130" s="52">
        <v>666936360</v>
      </c>
      <c r="M130" s="18"/>
      <c r="N130" s="52">
        <v>655246447</v>
      </c>
      <c r="O130" s="17"/>
      <c r="P130" s="52">
        <v>686793035</v>
      </c>
    </row>
    <row r="131" spans="1:16" ht="16.5" customHeight="1" thickTop="1">
      <c r="A131" s="1"/>
      <c r="B131" s="16"/>
      <c r="C131" s="16"/>
      <c r="D131" s="16"/>
      <c r="E131" s="16"/>
      <c r="F131" s="16"/>
      <c r="G131" s="16"/>
      <c r="H131" s="17"/>
      <c r="I131" s="18"/>
      <c r="J131" s="18"/>
      <c r="K131" s="18"/>
      <c r="L131" s="18"/>
      <c r="M131" s="18"/>
      <c r="N131" s="18"/>
      <c r="O131" s="18"/>
      <c r="P131" s="18"/>
    </row>
    <row r="132" spans="1:16" ht="16.5" customHeight="1">
      <c r="A132" s="1"/>
      <c r="B132" s="16"/>
      <c r="C132" s="16"/>
      <c r="D132" s="16"/>
      <c r="E132" s="16"/>
      <c r="F132" s="16"/>
      <c r="G132" s="16"/>
      <c r="H132" s="17"/>
      <c r="I132" s="18"/>
      <c r="J132" s="18"/>
      <c r="K132" s="18"/>
      <c r="L132" s="18"/>
      <c r="M132" s="18"/>
      <c r="N132" s="18"/>
      <c r="O132" s="18"/>
      <c r="P132" s="18"/>
    </row>
    <row r="133" spans="1:16" ht="16.5" customHeight="1">
      <c r="A133" s="1"/>
      <c r="B133" s="16"/>
      <c r="C133" s="16"/>
      <c r="D133" s="16"/>
      <c r="E133" s="16"/>
      <c r="F133" s="16"/>
      <c r="G133" s="16"/>
      <c r="H133" s="17"/>
      <c r="I133" s="18"/>
      <c r="J133" s="18"/>
      <c r="K133" s="18"/>
      <c r="L133" s="18"/>
      <c r="M133" s="18"/>
      <c r="N133" s="18"/>
      <c r="O133" s="18"/>
      <c r="P133" s="18"/>
    </row>
    <row r="134" spans="1:16" ht="16.5" customHeight="1">
      <c r="A134" s="1"/>
      <c r="B134" s="16"/>
      <c r="C134" s="16"/>
      <c r="D134" s="16"/>
      <c r="E134" s="16"/>
      <c r="F134" s="16"/>
      <c r="G134" s="16"/>
      <c r="H134" s="17"/>
      <c r="I134" s="18"/>
      <c r="J134" s="18"/>
      <c r="K134" s="18"/>
      <c r="L134" s="18"/>
      <c r="M134" s="18"/>
      <c r="N134" s="18"/>
      <c r="O134" s="18"/>
      <c r="P134" s="18"/>
    </row>
    <row r="135" spans="1:16" ht="16.5" customHeight="1">
      <c r="A135" s="1"/>
      <c r="B135" s="16"/>
      <c r="C135" s="16"/>
      <c r="D135" s="16"/>
      <c r="E135" s="16"/>
      <c r="F135" s="16"/>
      <c r="G135" s="16"/>
      <c r="H135" s="17"/>
      <c r="I135" s="18"/>
      <c r="J135" s="18"/>
      <c r="K135" s="18"/>
      <c r="L135" s="18"/>
      <c r="M135" s="18"/>
      <c r="N135" s="18"/>
      <c r="O135" s="18"/>
      <c r="P135" s="18"/>
    </row>
    <row r="136" spans="1:16" ht="16.5" customHeight="1">
      <c r="A136" s="1"/>
      <c r="B136" s="16"/>
      <c r="C136" s="16"/>
      <c r="D136" s="16"/>
      <c r="E136" s="16"/>
      <c r="F136" s="16"/>
      <c r="G136" s="16"/>
      <c r="H136" s="17"/>
      <c r="I136" s="18"/>
      <c r="J136" s="18"/>
      <c r="K136" s="18"/>
      <c r="L136" s="18"/>
      <c r="M136" s="18"/>
      <c r="N136" s="18"/>
      <c r="O136" s="18"/>
      <c r="P136" s="18"/>
    </row>
    <row r="137" spans="1:16" ht="16.5" customHeight="1">
      <c r="A137" s="1"/>
      <c r="B137" s="16"/>
      <c r="C137" s="16"/>
      <c r="D137" s="16"/>
      <c r="E137" s="16"/>
      <c r="F137" s="16"/>
      <c r="G137" s="16"/>
      <c r="H137" s="17"/>
      <c r="I137" s="18"/>
      <c r="J137" s="18"/>
      <c r="K137" s="18"/>
      <c r="L137" s="18"/>
      <c r="M137" s="18"/>
      <c r="N137" s="18"/>
      <c r="O137" s="18"/>
      <c r="P137" s="18"/>
    </row>
    <row r="138" spans="1:16" ht="16.5" customHeight="1">
      <c r="A138" s="1"/>
      <c r="B138" s="16"/>
      <c r="C138" s="16"/>
      <c r="D138" s="16"/>
      <c r="E138" s="16"/>
      <c r="F138" s="16"/>
      <c r="G138" s="16"/>
      <c r="H138" s="17"/>
      <c r="I138" s="17"/>
      <c r="J138" s="18"/>
      <c r="K138" s="18"/>
      <c r="L138" s="18"/>
      <c r="M138" s="18"/>
      <c r="N138" s="18"/>
      <c r="O138" s="18"/>
      <c r="P138" s="18"/>
    </row>
    <row r="139" spans="1:16" ht="16.5" customHeight="1">
      <c r="A139" s="1"/>
      <c r="B139" s="16"/>
      <c r="C139" s="16"/>
      <c r="D139" s="16"/>
      <c r="E139" s="16"/>
      <c r="F139" s="16"/>
      <c r="G139" s="16"/>
      <c r="H139" s="17"/>
      <c r="I139" s="17"/>
      <c r="J139" s="18"/>
      <c r="K139" s="18"/>
      <c r="L139" s="18"/>
      <c r="M139" s="18"/>
      <c r="N139" s="18"/>
      <c r="O139" s="18"/>
      <c r="P139" s="18"/>
    </row>
    <row r="140" spans="1:16" ht="16.5" customHeight="1">
      <c r="A140" s="1"/>
      <c r="B140" s="16"/>
      <c r="C140" s="16"/>
      <c r="D140" s="16"/>
      <c r="E140" s="16"/>
      <c r="F140" s="16"/>
      <c r="G140" s="16"/>
      <c r="H140" s="17"/>
      <c r="I140" s="17"/>
      <c r="J140" s="18"/>
      <c r="K140" s="18"/>
      <c r="L140" s="18"/>
      <c r="M140" s="18"/>
      <c r="N140" s="18"/>
      <c r="O140" s="18"/>
      <c r="P140" s="18"/>
    </row>
    <row r="141" spans="1:16" ht="16.5" customHeight="1">
      <c r="A141" s="1"/>
      <c r="B141" s="16"/>
      <c r="C141" s="16"/>
      <c r="D141" s="16"/>
      <c r="E141" s="16"/>
      <c r="F141" s="16"/>
      <c r="G141" s="16"/>
      <c r="H141" s="17"/>
      <c r="I141" s="17"/>
      <c r="J141" s="18"/>
      <c r="K141" s="18"/>
      <c r="L141" s="18"/>
      <c r="M141" s="18"/>
      <c r="N141" s="18"/>
      <c r="O141" s="18"/>
      <c r="P141" s="18"/>
    </row>
    <row r="142" spans="1:16" ht="5.25" customHeight="1">
      <c r="A142" s="1"/>
      <c r="B142" s="16"/>
      <c r="C142" s="16"/>
      <c r="D142" s="16"/>
      <c r="E142" s="16"/>
      <c r="F142" s="16"/>
      <c r="G142" s="16"/>
      <c r="H142" s="17"/>
      <c r="I142" s="17"/>
      <c r="J142" s="18"/>
      <c r="K142" s="18"/>
      <c r="L142" s="18"/>
      <c r="N142" s="18"/>
      <c r="O142" s="18"/>
      <c r="P142" s="18"/>
    </row>
    <row r="143" spans="1:16" s="20" customFormat="1" ht="16.5" customHeight="1">
      <c r="A143" s="210" t="s">
        <v>32</v>
      </c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</row>
    <row r="144" spans="1:16" s="37" customFormat="1" ht="16.5" customHeight="1">
      <c r="A144" s="200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59"/>
      <c r="N144" s="200"/>
      <c r="O144" s="200"/>
      <c r="P144" s="200"/>
    </row>
    <row r="145" spans="1:16" s="37" customFormat="1" ht="16.5" customHeight="1">
      <c r="A145" s="200"/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59"/>
      <c r="N145" s="200"/>
      <c r="O145" s="200"/>
      <c r="P145" s="200"/>
    </row>
    <row r="146" spans="1:16" s="16" customFormat="1" ht="21.95" customHeight="1">
      <c r="A146" s="26" t="str">
        <f>A97</f>
        <v>The accompanying notes are an integral part of these consolidated and separate financial statements.</v>
      </c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53"/>
      <c r="O146" s="53"/>
      <c r="P146" s="53"/>
    </row>
  </sheetData>
  <mergeCells count="12">
    <mergeCell ref="A94:P94"/>
    <mergeCell ref="A143:P143"/>
    <mergeCell ref="A63:G63"/>
    <mergeCell ref="A65:G65"/>
    <mergeCell ref="N103:P103"/>
    <mergeCell ref="J103:L103"/>
    <mergeCell ref="N54:P54"/>
    <mergeCell ref="N6:P6"/>
    <mergeCell ref="A44:P44"/>
    <mergeCell ref="A45:P45"/>
    <mergeCell ref="J6:L6"/>
    <mergeCell ref="J54:L54"/>
  </mergeCells>
  <pageMargins left="0.8" right="0.5" top="0.5" bottom="0.6" header="0.49" footer="0.4"/>
  <pageSetup paperSize="9" firstPageNumber="2" fitToHeight="0" orientation="portrait" blackAndWhite="1" useFirstPageNumber="1" horizontalDpi="1200" verticalDpi="1200" r:id="rId1"/>
  <headerFooter>
    <oddFooter>&amp;R&amp;"Arial,Regular"&amp;9&amp;P</oddFooter>
  </headerFooter>
  <rowBreaks count="2" manualBreakCount="2">
    <brk id="48" max="16383" man="1"/>
    <brk id="97" max="15" man="1"/>
  </rowBreaks>
  <ignoredErrors>
    <ignoredError sqref="J8:P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2D00-BDA5-4DCD-BBDB-2C23A47A2FB5}">
  <sheetPr>
    <tabColor theme="9" tint="-0.249977111117893"/>
  </sheetPr>
  <dimension ref="A1:L110"/>
  <sheetViews>
    <sheetView topLeftCell="A22" zoomScaleNormal="100" zoomScaleSheetLayoutView="80" workbookViewId="0">
      <selection activeCell="M22" sqref="M1:XFD1048576"/>
    </sheetView>
  </sheetViews>
  <sheetFormatPr defaultColWidth="9" defaultRowHeight="16.5" customHeight="1"/>
  <cols>
    <col min="1" max="1" width="1.140625" style="62" customWidth="1"/>
    <col min="2" max="2" width="1.28515625" style="62" customWidth="1"/>
    <col min="3" max="3" width="34" style="62" customWidth="1"/>
    <col min="4" max="4" width="5.7109375" style="62" customWidth="1"/>
    <col min="5" max="5" width="0.7109375" style="63" customWidth="1"/>
    <col min="6" max="6" width="13.28515625" style="63" customWidth="1"/>
    <col min="7" max="7" width="0.7109375" style="63" customWidth="1"/>
    <col min="8" max="8" width="13.28515625" style="63" customWidth="1"/>
    <col min="9" max="9" width="0.7109375" style="63" customWidth="1"/>
    <col min="10" max="10" width="13.28515625" style="63" customWidth="1"/>
    <col min="11" max="11" width="0.7109375" style="62" customWidth="1"/>
    <col min="12" max="12" width="13.28515625" style="63" customWidth="1"/>
    <col min="13" max="16384" width="9" style="62"/>
  </cols>
  <sheetData>
    <row r="1" spans="1:12" ht="15" customHeight="1">
      <c r="A1" s="61" t="s">
        <v>0</v>
      </c>
    </row>
    <row r="2" spans="1:12" ht="15" customHeight="1">
      <c r="A2" s="64" t="s">
        <v>72</v>
      </c>
      <c r="B2" s="64"/>
      <c r="C2" s="64"/>
      <c r="D2" s="65"/>
      <c r="E2" s="66"/>
      <c r="F2" s="66"/>
      <c r="G2" s="66"/>
      <c r="H2" s="66"/>
      <c r="I2" s="66"/>
      <c r="J2" s="66"/>
      <c r="L2" s="66"/>
    </row>
    <row r="3" spans="1:12" ht="15" customHeight="1">
      <c r="A3" s="67" t="s">
        <v>73</v>
      </c>
      <c r="B3" s="67"/>
      <c r="C3" s="67"/>
      <c r="D3" s="68"/>
      <c r="E3" s="69"/>
      <c r="F3" s="69"/>
      <c r="G3" s="69"/>
      <c r="H3" s="69"/>
      <c r="I3" s="69"/>
      <c r="J3" s="69"/>
      <c r="K3" s="70"/>
      <c r="L3" s="69"/>
    </row>
    <row r="4" spans="1:12" ht="15" customHeight="1">
      <c r="A4" s="189"/>
      <c r="B4" s="189"/>
      <c r="C4" s="189"/>
      <c r="D4" s="190"/>
      <c r="E4" s="191"/>
      <c r="F4" s="191"/>
      <c r="G4" s="191"/>
      <c r="H4" s="191"/>
      <c r="I4" s="191"/>
      <c r="J4" s="191"/>
      <c r="K4" s="192"/>
      <c r="L4" s="191"/>
    </row>
    <row r="5" spans="1:12" ht="15" customHeight="1">
      <c r="A5" s="189"/>
      <c r="B5" s="189"/>
      <c r="C5" s="189"/>
      <c r="D5" s="190"/>
      <c r="E5" s="191"/>
      <c r="F5" s="191"/>
      <c r="G5" s="191"/>
      <c r="H5" s="191"/>
      <c r="I5" s="191"/>
      <c r="J5" s="191"/>
      <c r="K5" s="192"/>
      <c r="L5" s="191"/>
    </row>
    <row r="6" spans="1:12" ht="15" customHeight="1">
      <c r="D6" s="71"/>
      <c r="E6" s="74"/>
      <c r="F6" s="213" t="s">
        <v>74</v>
      </c>
      <c r="G6" s="213"/>
      <c r="H6" s="213"/>
      <c r="I6" s="202"/>
      <c r="J6" s="214" t="s">
        <v>75</v>
      </c>
      <c r="K6" s="214"/>
      <c r="L6" s="214"/>
    </row>
    <row r="7" spans="1:12" ht="15" customHeight="1">
      <c r="D7" s="71"/>
      <c r="E7" s="74"/>
      <c r="F7" s="215" t="s">
        <v>76</v>
      </c>
      <c r="G7" s="215"/>
      <c r="H7" s="215"/>
      <c r="I7" s="71"/>
      <c r="J7" s="216" t="s">
        <v>76</v>
      </c>
      <c r="K7" s="216"/>
      <c r="L7" s="216"/>
    </row>
    <row r="8" spans="1:12" ht="15" customHeight="1">
      <c r="D8" s="71"/>
      <c r="E8" s="74"/>
      <c r="F8" s="75" t="s">
        <v>5</v>
      </c>
      <c r="G8" s="76"/>
      <c r="H8" s="75" t="s">
        <v>5</v>
      </c>
      <c r="I8" s="77"/>
      <c r="J8" s="75" t="s">
        <v>5</v>
      </c>
      <c r="K8" s="76"/>
      <c r="L8" s="75" t="s">
        <v>5</v>
      </c>
    </row>
    <row r="9" spans="1:12" ht="15" customHeight="1">
      <c r="F9" s="75" t="s">
        <v>7</v>
      </c>
      <c r="G9" s="78"/>
      <c r="H9" s="75" t="s">
        <v>8</v>
      </c>
      <c r="I9" s="79"/>
      <c r="J9" s="75" t="s">
        <v>7</v>
      </c>
      <c r="K9" s="78"/>
      <c r="L9" s="75" t="s">
        <v>8</v>
      </c>
    </row>
    <row r="10" spans="1:12" ht="15" customHeight="1">
      <c r="D10" s="203" t="s">
        <v>77</v>
      </c>
      <c r="E10" s="62"/>
      <c r="F10" s="80" t="s">
        <v>10</v>
      </c>
      <c r="G10" s="81"/>
      <c r="H10" s="80" t="s">
        <v>10</v>
      </c>
      <c r="I10" s="62"/>
      <c r="J10" s="80" t="s">
        <v>10</v>
      </c>
      <c r="K10" s="81"/>
      <c r="L10" s="80" t="s">
        <v>10</v>
      </c>
    </row>
    <row r="11" spans="1:12" ht="15" customHeight="1">
      <c r="A11" s="82" t="s">
        <v>78</v>
      </c>
      <c r="B11" s="82"/>
      <c r="C11" s="82"/>
      <c r="D11" s="71"/>
      <c r="E11" s="73"/>
      <c r="F11" s="73"/>
      <c r="G11" s="73"/>
      <c r="H11" s="73"/>
      <c r="I11" s="73"/>
    </row>
    <row r="12" spans="1:12" ht="10.15" customHeight="1">
      <c r="A12" s="82"/>
      <c r="B12" s="82"/>
      <c r="C12" s="82"/>
      <c r="D12" s="71"/>
      <c r="E12" s="73"/>
      <c r="F12" s="73"/>
      <c r="G12" s="73"/>
      <c r="H12" s="73"/>
      <c r="I12" s="73"/>
    </row>
    <row r="13" spans="1:12" ht="15" customHeight="1">
      <c r="A13" s="207" t="s">
        <v>79</v>
      </c>
      <c r="B13" s="207"/>
      <c r="C13" s="207"/>
      <c r="D13" s="201"/>
      <c r="E13" s="83"/>
      <c r="F13" s="84">
        <v>99835296</v>
      </c>
      <c r="G13" s="71"/>
      <c r="H13" s="84">
        <v>34805907</v>
      </c>
      <c r="I13" s="71"/>
      <c r="J13" s="84">
        <v>99810148</v>
      </c>
      <c r="K13" s="71"/>
      <c r="L13" s="84">
        <v>34805907</v>
      </c>
    </row>
    <row r="14" spans="1:12" ht="15" customHeight="1">
      <c r="A14" s="207" t="s">
        <v>80</v>
      </c>
      <c r="B14" s="207"/>
      <c r="C14" s="207"/>
      <c r="D14" s="71"/>
      <c r="E14" s="86"/>
      <c r="F14" s="87">
        <v>69238613</v>
      </c>
      <c r="G14" s="62"/>
      <c r="H14" s="87">
        <v>63252948</v>
      </c>
      <c r="I14" s="62"/>
      <c r="J14" s="87">
        <v>68357657</v>
      </c>
      <c r="L14" s="87">
        <v>61683125</v>
      </c>
    </row>
    <row r="15" spans="1:12" ht="15" customHeight="1">
      <c r="A15" s="207" t="s">
        <v>81</v>
      </c>
      <c r="B15" s="207"/>
      <c r="C15" s="207"/>
      <c r="D15" s="71"/>
      <c r="E15" s="86"/>
      <c r="F15" s="88">
        <v>33779276</v>
      </c>
      <c r="G15" s="71"/>
      <c r="H15" s="88">
        <v>72301144</v>
      </c>
      <c r="I15" s="71"/>
      <c r="J15" s="90">
        <v>33779276</v>
      </c>
      <c r="K15" s="71"/>
      <c r="L15" s="90">
        <v>68553079</v>
      </c>
    </row>
    <row r="16" spans="1:12" ht="10.15" customHeight="1">
      <c r="A16" s="207"/>
      <c r="B16" s="207"/>
      <c r="C16" s="207"/>
      <c r="D16" s="71"/>
      <c r="E16" s="73"/>
      <c r="F16" s="73"/>
      <c r="G16" s="73"/>
      <c r="H16" s="73"/>
      <c r="I16" s="73"/>
      <c r="J16" s="73"/>
      <c r="L16" s="73"/>
    </row>
    <row r="17" spans="1:12" ht="15" customHeight="1">
      <c r="A17" s="82" t="s">
        <v>82</v>
      </c>
      <c r="B17" s="82"/>
      <c r="C17" s="82"/>
      <c r="D17" s="71"/>
      <c r="E17" s="73"/>
      <c r="F17" s="89">
        <v>202853185</v>
      </c>
      <c r="G17" s="73"/>
      <c r="H17" s="89">
        <v>170359999</v>
      </c>
      <c r="I17" s="73"/>
      <c r="J17" s="89">
        <v>201947081</v>
      </c>
      <c r="L17" s="89">
        <v>165042111</v>
      </c>
    </row>
    <row r="18" spans="1:12" ht="10.15" customHeight="1">
      <c r="A18" s="82"/>
      <c r="B18" s="82"/>
      <c r="C18" s="82"/>
      <c r="D18" s="71"/>
      <c r="E18" s="73"/>
      <c r="F18" s="73"/>
      <c r="G18" s="73"/>
      <c r="H18" s="73"/>
      <c r="I18" s="73"/>
      <c r="J18" s="73"/>
      <c r="L18" s="73"/>
    </row>
    <row r="19" spans="1:12" ht="15" customHeight="1">
      <c r="A19" s="82" t="s">
        <v>83</v>
      </c>
      <c r="B19" s="82"/>
      <c r="C19" s="82"/>
      <c r="D19" s="71"/>
      <c r="E19" s="73"/>
      <c r="F19" s="73"/>
      <c r="G19" s="73"/>
      <c r="H19" s="73"/>
      <c r="I19" s="73"/>
    </row>
    <row r="20" spans="1:12" ht="10.15" customHeight="1">
      <c r="A20" s="82"/>
      <c r="B20" s="82"/>
      <c r="C20" s="82"/>
      <c r="D20" s="71"/>
      <c r="E20" s="73"/>
      <c r="F20" s="73"/>
      <c r="G20" s="73"/>
      <c r="H20" s="73"/>
      <c r="I20" s="73"/>
    </row>
    <row r="21" spans="1:12" ht="15" customHeight="1">
      <c r="A21" s="207" t="s">
        <v>84</v>
      </c>
      <c r="B21" s="207"/>
      <c r="C21" s="207"/>
      <c r="D21" s="71"/>
      <c r="E21" s="73"/>
      <c r="F21" s="74">
        <v>-94956083</v>
      </c>
      <c r="G21" s="74"/>
      <c r="H21" s="74">
        <v>-31057377</v>
      </c>
      <c r="I21" s="74"/>
      <c r="J21" s="74">
        <v>-94956083</v>
      </c>
      <c r="K21" s="71"/>
      <c r="L21" s="74">
        <v>-31057377</v>
      </c>
    </row>
    <row r="22" spans="1:12" ht="15" customHeight="1">
      <c r="A22" s="207" t="s">
        <v>85</v>
      </c>
      <c r="B22" s="207"/>
      <c r="C22" s="207"/>
      <c r="D22" s="71"/>
      <c r="E22" s="73"/>
      <c r="F22" s="74">
        <v>-49823442</v>
      </c>
      <c r="G22" s="74"/>
      <c r="H22" s="74">
        <v>-40530481</v>
      </c>
      <c r="I22" s="74"/>
      <c r="J22" s="74">
        <v>-49942093</v>
      </c>
      <c r="K22" s="91"/>
      <c r="L22" s="74">
        <v>-40926937</v>
      </c>
    </row>
    <row r="23" spans="1:12" ht="15" customHeight="1">
      <c r="A23" s="207" t="s">
        <v>86</v>
      </c>
      <c r="B23" s="207"/>
      <c r="C23" s="207"/>
      <c r="D23" s="71"/>
      <c r="E23" s="73"/>
      <c r="F23" s="92">
        <v>-29053135</v>
      </c>
      <c r="G23" s="91"/>
      <c r="H23" s="92">
        <v>-61564785</v>
      </c>
      <c r="I23" s="91"/>
      <c r="J23" s="92">
        <v>-28698381</v>
      </c>
      <c r="K23" s="71"/>
      <c r="L23" s="92">
        <v>-57995546</v>
      </c>
    </row>
    <row r="24" spans="1:12" ht="10.15" customHeight="1">
      <c r="A24" s="207"/>
      <c r="B24" s="207"/>
      <c r="C24" s="207"/>
      <c r="D24" s="71"/>
      <c r="E24" s="73"/>
      <c r="F24" s="93"/>
      <c r="G24" s="71"/>
      <c r="H24" s="93"/>
      <c r="I24" s="71"/>
      <c r="J24" s="74"/>
      <c r="K24" s="94"/>
      <c r="L24" s="74"/>
    </row>
    <row r="25" spans="1:12" ht="15" customHeight="1">
      <c r="A25" s="82" t="s">
        <v>87</v>
      </c>
      <c r="B25" s="82"/>
      <c r="C25" s="82"/>
      <c r="D25" s="71"/>
      <c r="E25" s="73"/>
      <c r="F25" s="89">
        <v>-173832660</v>
      </c>
      <c r="G25" s="73"/>
      <c r="H25" s="89">
        <v>-133152643</v>
      </c>
      <c r="I25" s="73"/>
      <c r="J25" s="89">
        <v>-173596557</v>
      </c>
      <c r="L25" s="89">
        <v>-129979860</v>
      </c>
    </row>
    <row r="26" spans="1:12" ht="10.15" customHeight="1">
      <c r="D26" s="201"/>
      <c r="E26" s="83"/>
      <c r="F26" s="83"/>
      <c r="G26" s="83"/>
      <c r="H26" s="83"/>
      <c r="I26" s="83"/>
      <c r="K26" s="63"/>
    </row>
    <row r="27" spans="1:12" ht="15" customHeight="1">
      <c r="A27" s="95" t="s">
        <v>88</v>
      </c>
      <c r="B27" s="95"/>
      <c r="C27" s="95"/>
      <c r="D27" s="201"/>
      <c r="E27" s="73"/>
      <c r="F27" s="74">
        <v>29020525</v>
      </c>
      <c r="G27" s="201"/>
      <c r="H27" s="74">
        <v>37207356</v>
      </c>
      <c r="I27" s="201"/>
      <c r="J27" s="74">
        <v>28350524</v>
      </c>
      <c r="K27" s="94"/>
      <c r="L27" s="74">
        <v>35062251</v>
      </c>
    </row>
    <row r="28" spans="1:12" ht="15" customHeight="1">
      <c r="A28" s="207" t="s">
        <v>89</v>
      </c>
      <c r="B28" s="207"/>
      <c r="C28" s="207"/>
      <c r="D28" s="71"/>
      <c r="E28" s="73"/>
      <c r="F28" s="96">
        <v>371233</v>
      </c>
      <c r="G28" s="71"/>
      <c r="H28" s="96">
        <v>66708</v>
      </c>
      <c r="I28" s="71"/>
      <c r="J28" s="96">
        <v>2704689</v>
      </c>
      <c r="K28" s="71"/>
      <c r="L28" s="96">
        <v>2144572</v>
      </c>
    </row>
    <row r="29" spans="1:12" ht="15" customHeight="1">
      <c r="A29" s="207" t="s">
        <v>90</v>
      </c>
      <c r="B29" s="207"/>
      <c r="C29" s="207"/>
      <c r="D29" s="71"/>
      <c r="E29" s="73"/>
      <c r="F29" s="74">
        <v>-3827279</v>
      </c>
      <c r="G29" s="74"/>
      <c r="H29" s="74">
        <v>-3310023</v>
      </c>
      <c r="I29" s="74"/>
      <c r="J29" s="74">
        <v>-3824503</v>
      </c>
      <c r="K29" s="71"/>
      <c r="L29" s="74">
        <v>-2991116</v>
      </c>
    </row>
    <row r="30" spans="1:12" ht="15" customHeight="1">
      <c r="A30" s="207" t="s">
        <v>91</v>
      </c>
      <c r="B30" s="207"/>
      <c r="C30" s="207"/>
      <c r="D30" s="71"/>
      <c r="E30" s="73"/>
      <c r="F30" s="74">
        <v>-12171071</v>
      </c>
      <c r="G30" s="74"/>
      <c r="H30" s="74">
        <v>-23027218</v>
      </c>
      <c r="I30" s="74"/>
      <c r="J30" s="74">
        <v>-16263174</v>
      </c>
      <c r="K30" s="71"/>
      <c r="L30" s="74">
        <v>-17625095</v>
      </c>
    </row>
    <row r="31" spans="1:12" ht="15" customHeight="1">
      <c r="A31" s="207" t="s">
        <v>92</v>
      </c>
      <c r="B31" s="207"/>
      <c r="C31" s="207"/>
      <c r="D31" s="71"/>
      <c r="E31" s="73"/>
      <c r="F31" s="92">
        <v>-2982668</v>
      </c>
      <c r="G31" s="91"/>
      <c r="H31" s="92">
        <v>-4183117</v>
      </c>
      <c r="I31" s="91"/>
      <c r="J31" s="92">
        <v>-2900062</v>
      </c>
      <c r="K31" s="71"/>
      <c r="L31" s="92">
        <v>-3855417</v>
      </c>
    </row>
    <row r="32" spans="1:12" ht="10.15" customHeight="1">
      <c r="A32" s="207"/>
      <c r="B32" s="207"/>
      <c r="C32" s="207"/>
      <c r="D32" s="71"/>
      <c r="E32" s="73"/>
      <c r="F32" s="91"/>
      <c r="G32" s="71"/>
      <c r="H32" s="91"/>
      <c r="I32" s="71"/>
      <c r="J32" s="91"/>
      <c r="K32" s="94"/>
      <c r="L32" s="91"/>
    </row>
    <row r="33" spans="1:12" ht="15" customHeight="1">
      <c r="A33" s="98" t="s">
        <v>93</v>
      </c>
      <c r="B33" s="98"/>
      <c r="C33" s="98"/>
      <c r="D33" s="201"/>
      <c r="E33" s="73"/>
      <c r="F33" s="73">
        <v>10410740</v>
      </c>
      <c r="G33" s="73"/>
      <c r="H33" s="73">
        <v>6753706</v>
      </c>
      <c r="I33" s="73"/>
      <c r="J33" s="73">
        <v>8067474</v>
      </c>
      <c r="L33" s="73">
        <v>12735195</v>
      </c>
    </row>
    <row r="34" spans="1:12" ht="15" customHeight="1">
      <c r="A34" s="99" t="s">
        <v>94</v>
      </c>
      <c r="B34" s="99"/>
      <c r="C34" s="99"/>
      <c r="D34" s="71">
        <v>18</v>
      </c>
      <c r="E34" s="73"/>
      <c r="F34" s="100">
        <v>-1366092</v>
      </c>
      <c r="G34" s="74"/>
      <c r="H34" s="100">
        <v>-2209442</v>
      </c>
      <c r="I34" s="74"/>
      <c r="J34" s="100">
        <v>-1357195</v>
      </c>
      <c r="K34" s="71"/>
      <c r="L34" s="100">
        <v>-2134531</v>
      </c>
    </row>
    <row r="35" spans="1:12" ht="10.15" customHeight="1">
      <c r="A35" s="98"/>
      <c r="B35" s="98"/>
      <c r="C35" s="98"/>
      <c r="D35" s="201"/>
      <c r="E35" s="73"/>
      <c r="F35" s="73"/>
      <c r="G35" s="73"/>
      <c r="H35" s="73"/>
      <c r="I35" s="73"/>
      <c r="J35" s="73"/>
      <c r="L35" s="73"/>
    </row>
    <row r="36" spans="1:12" ht="15" customHeight="1">
      <c r="A36" s="98" t="s">
        <v>95</v>
      </c>
      <c r="B36" s="98"/>
      <c r="C36" s="98"/>
      <c r="D36" s="201"/>
      <c r="E36" s="73"/>
      <c r="F36" s="73">
        <v>9044648</v>
      </c>
      <c r="G36" s="73"/>
      <c r="H36" s="73">
        <v>4544264</v>
      </c>
      <c r="I36" s="73"/>
      <c r="J36" s="73">
        <v>6710279</v>
      </c>
      <c r="L36" s="73">
        <v>10600664</v>
      </c>
    </row>
    <row r="37" spans="1:12" ht="15" customHeight="1">
      <c r="A37" s="99" t="s">
        <v>67</v>
      </c>
      <c r="B37" s="98"/>
      <c r="C37" s="98"/>
      <c r="D37" s="201"/>
      <c r="E37" s="73"/>
      <c r="F37" s="101">
        <v>0</v>
      </c>
      <c r="G37" s="73"/>
      <c r="H37" s="101">
        <v>0</v>
      </c>
      <c r="I37" s="73"/>
      <c r="J37" s="101">
        <v>0</v>
      </c>
      <c r="K37" s="73"/>
      <c r="L37" s="101">
        <v>0</v>
      </c>
    </row>
    <row r="38" spans="1:12" ht="10.15" customHeight="1">
      <c r="A38" s="99"/>
      <c r="B38" s="99"/>
      <c r="C38" s="99"/>
      <c r="F38" s="74"/>
      <c r="G38" s="71"/>
      <c r="H38" s="74"/>
      <c r="I38" s="71"/>
      <c r="J38" s="74"/>
      <c r="K38" s="94"/>
      <c r="L38" s="74"/>
    </row>
    <row r="39" spans="1:12" ht="15" customHeight="1" thickBot="1">
      <c r="A39" s="61" t="s">
        <v>96</v>
      </c>
      <c r="B39" s="61"/>
      <c r="C39" s="98"/>
      <c r="F39" s="102">
        <v>9044648</v>
      </c>
      <c r="H39" s="102">
        <v>4544264</v>
      </c>
      <c r="J39" s="102">
        <v>6710279</v>
      </c>
      <c r="L39" s="102">
        <v>10600664</v>
      </c>
    </row>
    <row r="40" spans="1:12" ht="10.15" customHeight="1" thickTop="1">
      <c r="A40" s="98"/>
      <c r="B40" s="98"/>
      <c r="C40" s="98"/>
      <c r="J40" s="73"/>
      <c r="L40" s="73"/>
    </row>
    <row r="41" spans="1:12" ht="15" customHeight="1">
      <c r="A41" s="98" t="s">
        <v>97</v>
      </c>
      <c r="B41" s="98"/>
      <c r="C41" s="98"/>
      <c r="J41" s="73"/>
      <c r="L41" s="73"/>
    </row>
    <row r="42" spans="1:12" ht="15" customHeight="1">
      <c r="A42" s="99" t="s">
        <v>98</v>
      </c>
      <c r="C42" s="99"/>
      <c r="F42" s="85">
        <v>9043349</v>
      </c>
      <c r="H42" s="85">
        <v>4542934</v>
      </c>
      <c r="J42" s="103">
        <v>6710279</v>
      </c>
      <c r="K42" s="63"/>
      <c r="L42" s="103">
        <v>10600664</v>
      </c>
    </row>
    <row r="43" spans="1:12" ht="15" customHeight="1">
      <c r="A43" s="99" t="s">
        <v>69</v>
      </c>
      <c r="C43" s="99"/>
      <c r="F43" s="104">
        <v>1299</v>
      </c>
      <c r="H43" s="104">
        <v>1330</v>
      </c>
      <c r="J43" s="101">
        <v>0</v>
      </c>
      <c r="K43" s="63"/>
      <c r="L43" s="92" t="s">
        <v>99</v>
      </c>
    </row>
    <row r="44" spans="1:12" ht="10.15" customHeight="1">
      <c r="D44" s="201"/>
      <c r="E44" s="83"/>
      <c r="F44" s="97"/>
      <c r="G44" s="71"/>
      <c r="H44" s="97"/>
      <c r="I44" s="105"/>
      <c r="J44" s="97"/>
      <c r="K44" s="91"/>
      <c r="L44" s="97"/>
    </row>
    <row r="45" spans="1:12" ht="15" customHeight="1" thickBot="1">
      <c r="A45" s="98"/>
      <c r="B45" s="98"/>
      <c r="C45" s="98"/>
      <c r="F45" s="106">
        <v>9044648</v>
      </c>
      <c r="H45" s="106">
        <v>4544264</v>
      </c>
      <c r="J45" s="102">
        <v>6710279</v>
      </c>
      <c r="L45" s="102">
        <v>10600664</v>
      </c>
    </row>
    <row r="46" spans="1:12" ht="10.15" customHeight="1" thickTop="1">
      <c r="A46" s="98"/>
      <c r="B46" s="98"/>
      <c r="C46" s="98"/>
      <c r="J46" s="73"/>
      <c r="L46" s="73"/>
    </row>
    <row r="47" spans="1:12" ht="15" customHeight="1">
      <c r="A47" s="61" t="s">
        <v>100</v>
      </c>
      <c r="B47" s="61"/>
      <c r="C47" s="61"/>
      <c r="J47" s="73"/>
      <c r="L47" s="73"/>
    </row>
    <row r="48" spans="1:12" ht="15" customHeight="1">
      <c r="A48" s="61"/>
      <c r="B48" s="61" t="s">
        <v>101</v>
      </c>
      <c r="C48" s="61"/>
      <c r="J48" s="73"/>
      <c r="L48" s="73"/>
    </row>
    <row r="49" spans="1:12" ht="15" customHeight="1">
      <c r="A49" s="99" t="s">
        <v>98</v>
      </c>
      <c r="C49" s="99"/>
      <c r="D49" s="71"/>
      <c r="E49" s="74"/>
      <c r="F49" s="96">
        <v>9043349</v>
      </c>
      <c r="G49" s="71"/>
      <c r="H49" s="96">
        <v>4542934</v>
      </c>
      <c r="I49" s="105"/>
      <c r="J49" s="103">
        <v>6710279</v>
      </c>
      <c r="K49" s="91"/>
      <c r="L49" s="103">
        <v>10600664</v>
      </c>
    </row>
    <row r="50" spans="1:12" ht="15" customHeight="1">
      <c r="A50" s="62" t="s">
        <v>69</v>
      </c>
      <c r="D50" s="201"/>
      <c r="E50" s="83"/>
      <c r="F50" s="107">
        <v>1299</v>
      </c>
      <c r="G50" s="71"/>
      <c r="H50" s="107">
        <v>1330</v>
      </c>
      <c r="I50" s="105"/>
      <c r="J50" s="101">
        <v>0</v>
      </c>
      <c r="K50" s="91"/>
      <c r="L50" s="101" t="s">
        <v>102</v>
      </c>
    </row>
    <row r="51" spans="1:12" ht="10.15" customHeight="1">
      <c r="D51" s="201"/>
      <c r="E51" s="83"/>
      <c r="F51" s="97"/>
      <c r="G51" s="71"/>
      <c r="H51" s="97"/>
      <c r="I51" s="105"/>
      <c r="J51" s="97"/>
      <c r="K51" s="91"/>
      <c r="L51" s="97"/>
    </row>
    <row r="52" spans="1:12" ht="15" customHeight="1" thickBot="1">
      <c r="A52" s="207"/>
      <c r="B52" s="207"/>
      <c r="C52" s="207"/>
      <c r="D52" s="71"/>
      <c r="E52" s="72"/>
      <c r="F52" s="102">
        <v>9044648</v>
      </c>
      <c r="G52" s="73"/>
      <c r="H52" s="102">
        <v>4544264</v>
      </c>
      <c r="I52" s="72"/>
      <c r="J52" s="102">
        <v>6710279</v>
      </c>
      <c r="K52" s="63"/>
      <c r="L52" s="102">
        <v>10600664</v>
      </c>
    </row>
    <row r="53" spans="1:12" ht="10.15" customHeight="1" thickTop="1">
      <c r="A53" s="207"/>
      <c r="B53" s="207"/>
      <c r="C53" s="207"/>
      <c r="D53" s="71"/>
      <c r="E53" s="72"/>
      <c r="F53" s="73"/>
      <c r="G53" s="72"/>
      <c r="H53" s="73"/>
      <c r="I53" s="72"/>
      <c r="J53" s="73"/>
      <c r="L53" s="73"/>
    </row>
    <row r="54" spans="1:12" ht="15" customHeight="1">
      <c r="A54" s="82" t="s">
        <v>103</v>
      </c>
      <c r="B54" s="82"/>
      <c r="C54" s="82"/>
      <c r="D54" s="71"/>
      <c r="E54" s="72"/>
      <c r="F54" s="73"/>
      <c r="G54" s="72"/>
      <c r="H54" s="73"/>
      <c r="I54" s="72"/>
      <c r="J54" s="73"/>
      <c r="L54" s="73"/>
    </row>
    <row r="55" spans="1:12" ht="15" customHeight="1" thickBot="1">
      <c r="A55" s="207" t="s">
        <v>104</v>
      </c>
      <c r="C55" s="207"/>
      <c r="D55" s="71"/>
      <c r="E55" s="72"/>
      <c r="F55" s="108">
        <v>3.9318908695652174E-2</v>
      </c>
      <c r="G55" s="72"/>
      <c r="H55" s="108">
        <v>2.0837046070648894E-2</v>
      </c>
      <c r="I55" s="72"/>
      <c r="J55" s="108">
        <v>2.9175126086956521E-2</v>
      </c>
      <c r="K55" s="109"/>
      <c r="L55" s="108">
        <v>0.05</v>
      </c>
    </row>
    <row r="56" spans="1:12" ht="16.5" customHeight="1" thickTop="1"/>
    <row r="57" spans="1:12" ht="14.25" customHeight="1">
      <c r="A57" s="207"/>
      <c r="C57" s="207"/>
      <c r="D57" s="71"/>
      <c r="E57" s="72"/>
      <c r="F57" s="72"/>
      <c r="G57" s="72"/>
      <c r="H57" s="72"/>
      <c r="I57" s="72"/>
      <c r="J57" s="72"/>
      <c r="K57" s="109"/>
      <c r="L57" s="72"/>
    </row>
    <row r="58" spans="1:12" ht="4.5" customHeight="1">
      <c r="A58" s="207"/>
      <c r="C58" s="207"/>
      <c r="D58" s="71"/>
      <c r="E58" s="72"/>
      <c r="F58" s="72"/>
      <c r="G58" s="72"/>
      <c r="H58" s="72"/>
      <c r="I58" s="72"/>
      <c r="J58" s="72"/>
      <c r="K58" s="109"/>
      <c r="L58" s="72"/>
    </row>
    <row r="59" spans="1:12" ht="21.95" customHeight="1">
      <c r="A59" s="110" t="str">
        <f>'[14]EN 2-4'!A147</f>
        <v>The accompanying notes form part of this interim financial information.</v>
      </c>
      <c r="B59" s="110"/>
      <c r="C59" s="110"/>
      <c r="D59" s="70"/>
      <c r="E59" s="70"/>
      <c r="F59" s="70"/>
      <c r="G59" s="70"/>
      <c r="H59" s="70"/>
      <c r="I59" s="70"/>
      <c r="J59" s="70"/>
      <c r="K59" s="70"/>
      <c r="L59" s="70"/>
    </row>
    <row r="66" spans="1:12" ht="16.5" customHeight="1">
      <c r="A66" s="98"/>
      <c r="B66" s="98"/>
      <c r="C66" s="98"/>
      <c r="D66" s="71"/>
      <c r="E66" s="73"/>
      <c r="F66" s="73"/>
      <c r="G66" s="73"/>
      <c r="H66" s="73"/>
      <c r="I66" s="73"/>
      <c r="J66" s="73"/>
      <c r="L66" s="73"/>
    </row>
    <row r="67" spans="1:12" ht="16.5" customHeight="1">
      <c r="A67" s="207"/>
      <c r="B67" s="207"/>
      <c r="C67" s="207"/>
      <c r="D67" s="71"/>
      <c r="E67" s="73"/>
      <c r="F67" s="73"/>
      <c r="G67" s="73"/>
      <c r="H67" s="73"/>
      <c r="I67" s="73"/>
      <c r="J67" s="73"/>
      <c r="L67" s="73"/>
    </row>
    <row r="68" spans="1:12" ht="16.5" customHeight="1">
      <c r="A68" s="207"/>
      <c r="B68" s="207"/>
      <c r="C68" s="207"/>
      <c r="D68" s="71"/>
      <c r="E68" s="73"/>
      <c r="F68" s="73"/>
      <c r="G68" s="73"/>
      <c r="H68" s="73"/>
      <c r="I68" s="73"/>
      <c r="J68" s="73"/>
      <c r="L68" s="73"/>
    </row>
    <row r="69" spans="1:12" ht="16.5" customHeight="1">
      <c r="A69" s="207"/>
      <c r="B69" s="207"/>
      <c r="C69" s="207"/>
      <c r="D69" s="71"/>
      <c r="E69" s="73"/>
      <c r="F69" s="73"/>
      <c r="G69" s="73"/>
      <c r="H69" s="73"/>
      <c r="I69" s="73"/>
      <c r="J69" s="111"/>
      <c r="L69" s="111"/>
    </row>
    <row r="70" spans="1:12" ht="16.5" customHeight="1">
      <c r="A70" s="207"/>
      <c r="B70" s="207"/>
      <c r="C70" s="207"/>
      <c r="D70" s="71"/>
      <c r="E70" s="73"/>
      <c r="F70" s="73"/>
      <c r="G70" s="73"/>
      <c r="H70" s="73"/>
      <c r="I70" s="73"/>
      <c r="J70" s="111"/>
      <c r="L70" s="111"/>
    </row>
    <row r="71" spans="1:12" ht="16.5" customHeight="1">
      <c r="A71" s="207"/>
      <c r="B71" s="207"/>
      <c r="C71" s="207"/>
      <c r="D71" s="71"/>
      <c r="E71" s="73"/>
      <c r="F71" s="73"/>
      <c r="G71" s="73"/>
      <c r="H71" s="73"/>
      <c r="I71" s="73"/>
      <c r="J71" s="111"/>
      <c r="L71" s="111"/>
    </row>
    <row r="72" spans="1:12" ht="16.5" customHeight="1">
      <c r="A72" s="207"/>
      <c r="B72" s="207"/>
      <c r="C72" s="207"/>
      <c r="D72" s="71"/>
      <c r="E72" s="73"/>
      <c r="F72" s="73"/>
      <c r="G72" s="73"/>
      <c r="H72" s="73"/>
      <c r="I72" s="73"/>
      <c r="J72" s="111"/>
      <c r="L72" s="111"/>
    </row>
    <row r="73" spans="1:12" ht="16.5" customHeight="1">
      <c r="A73" s="207"/>
      <c r="B73" s="207"/>
      <c r="C73" s="207"/>
      <c r="D73" s="71"/>
      <c r="E73" s="73"/>
      <c r="F73" s="73"/>
      <c r="G73" s="73"/>
      <c r="H73" s="73"/>
      <c r="I73" s="73"/>
      <c r="J73" s="111"/>
      <c r="L73" s="111"/>
    </row>
    <row r="74" spans="1:12" ht="16.5" customHeight="1">
      <c r="A74" s="207"/>
      <c r="B74" s="207"/>
      <c r="C74" s="207"/>
    </row>
    <row r="105" spans="1:11" s="63" customFormat="1" ht="16.5" customHeight="1">
      <c r="A105" s="62"/>
      <c r="B105" s="62"/>
      <c r="C105" s="62"/>
      <c r="D105" s="62"/>
      <c r="K105" s="62"/>
    </row>
    <row r="106" spans="1:11" s="63" customFormat="1" ht="16.5" customHeight="1">
      <c r="A106" s="62"/>
      <c r="B106" s="62"/>
      <c r="C106" s="62"/>
      <c r="D106" s="207"/>
      <c r="K106" s="62"/>
    </row>
    <row r="107" spans="1:11" s="63" customFormat="1" ht="16.5" customHeight="1">
      <c r="A107" s="62"/>
      <c r="B107" s="62"/>
      <c r="C107" s="62"/>
      <c r="D107" s="62"/>
      <c r="K107" s="62"/>
    </row>
    <row r="108" spans="1:11" s="63" customFormat="1" ht="16.5" customHeight="1">
      <c r="A108" s="62"/>
      <c r="B108" s="62"/>
      <c r="C108" s="62"/>
      <c r="D108" s="62"/>
      <c r="K108" s="62"/>
    </row>
    <row r="109" spans="1:11" s="63" customFormat="1" ht="16.5" customHeight="1">
      <c r="A109" s="62"/>
      <c r="B109" s="62"/>
      <c r="C109" s="62"/>
      <c r="D109" s="62"/>
      <c r="K109" s="62"/>
    </row>
    <row r="110" spans="1:11" s="63" customFormat="1" ht="16.5" customHeight="1">
      <c r="A110" s="62"/>
      <c r="B110" s="62"/>
      <c r="C110" s="62"/>
      <c r="D110" s="207"/>
      <c r="K110" s="62"/>
    </row>
  </sheetData>
  <mergeCells count="4">
    <mergeCell ref="F6:H6"/>
    <mergeCell ref="J6:L6"/>
    <mergeCell ref="F7:H7"/>
    <mergeCell ref="J7:L7"/>
  </mergeCells>
  <pageMargins left="0.8" right="0.5" top="0.5" bottom="0.6" header="0.49" footer="0.4"/>
  <pageSetup paperSize="9" firstPageNumber="5" fitToHeight="0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A753-9ADF-4DC8-B99D-F9367EAA5295}">
  <sheetPr>
    <tabColor theme="9" tint="-0.249977111117893"/>
  </sheetPr>
  <dimension ref="A1:T132"/>
  <sheetViews>
    <sheetView topLeftCell="G19" zoomScale="110" zoomScaleNormal="110" zoomScaleSheetLayoutView="70" workbookViewId="0">
      <selection activeCell="U19" sqref="U1:XFD1048576"/>
    </sheetView>
  </sheetViews>
  <sheetFormatPr defaultColWidth="9" defaultRowHeight="16.5" customHeight="1"/>
  <cols>
    <col min="1" max="2" width="1.7109375" style="113" customWidth="1"/>
    <col min="3" max="3" width="31.5703125" style="113" customWidth="1"/>
    <col min="4" max="4" width="6.28515625" style="113" customWidth="1"/>
    <col min="5" max="5" width="0.7109375" style="113" customWidth="1"/>
    <col min="6" max="6" width="11.7109375" style="114" customWidth="1"/>
    <col min="7" max="7" width="0.7109375" style="115" customWidth="1"/>
    <col min="8" max="8" width="16.42578125" style="115" customWidth="1"/>
    <col min="9" max="9" width="0.7109375" style="115" customWidth="1"/>
    <col min="10" max="10" width="12.7109375" style="115" customWidth="1"/>
    <col min="11" max="11" width="0.7109375" style="115" customWidth="1"/>
    <col min="12" max="12" width="13.7109375" style="116" customWidth="1"/>
    <col min="13" max="13" width="0.7109375" style="116" customWidth="1"/>
    <col min="14" max="14" width="17.7109375" style="115" customWidth="1"/>
    <col min="15" max="15" width="0.7109375" style="116" customWidth="1"/>
    <col min="16" max="16" width="11.7109375" style="113" customWidth="1"/>
    <col min="17" max="17" width="0.7109375" style="113" customWidth="1"/>
    <col min="18" max="18" width="10.7109375" style="117" customWidth="1"/>
    <col min="19" max="19" width="0.7109375" style="113" customWidth="1"/>
    <col min="20" max="20" width="11.7109375" style="113" customWidth="1"/>
    <col min="21" max="16384" width="9" style="113"/>
  </cols>
  <sheetData>
    <row r="1" spans="1:20" ht="16.5" customHeight="1">
      <c r="A1" s="112" t="s">
        <v>0</v>
      </c>
    </row>
    <row r="2" spans="1:20" s="118" customFormat="1" ht="16.5" customHeight="1">
      <c r="A2" s="61" t="s">
        <v>105</v>
      </c>
      <c r="F2" s="119"/>
      <c r="G2" s="120"/>
      <c r="H2" s="120"/>
      <c r="I2" s="120"/>
      <c r="J2" s="120"/>
      <c r="K2" s="120"/>
      <c r="L2" s="121"/>
      <c r="M2" s="121"/>
      <c r="N2" s="120"/>
      <c r="O2" s="121"/>
      <c r="R2" s="122"/>
    </row>
    <row r="3" spans="1:20" s="118" customFormat="1" ht="16.5" customHeight="1">
      <c r="A3" s="67" t="str">
        <f>+'EN 5 (3M)'!A3</f>
        <v>For the three-month period ended 31 March 2021</v>
      </c>
      <c r="B3" s="123"/>
      <c r="C3" s="123"/>
      <c r="D3" s="123"/>
      <c r="E3" s="123"/>
      <c r="F3" s="124"/>
      <c r="G3" s="125"/>
      <c r="H3" s="125"/>
      <c r="I3" s="125"/>
      <c r="J3" s="125"/>
      <c r="K3" s="125"/>
      <c r="L3" s="126"/>
      <c r="M3" s="126"/>
      <c r="N3" s="125"/>
      <c r="O3" s="126"/>
      <c r="P3" s="127"/>
      <c r="Q3" s="126"/>
      <c r="R3" s="128"/>
      <c r="S3" s="123"/>
      <c r="T3" s="123"/>
    </row>
    <row r="4" spans="1:20" s="118" customFormat="1" ht="16.5" customHeight="1">
      <c r="A4" s="64"/>
      <c r="F4" s="119"/>
      <c r="G4" s="120"/>
      <c r="H4" s="120"/>
      <c r="I4" s="120"/>
      <c r="J4" s="120"/>
      <c r="K4" s="120"/>
      <c r="L4" s="129"/>
      <c r="M4" s="129"/>
      <c r="N4" s="120"/>
      <c r="O4" s="129"/>
      <c r="P4" s="121"/>
      <c r="Q4" s="129"/>
      <c r="R4" s="122"/>
    </row>
    <row r="5" spans="1:20" s="118" customFormat="1" ht="16.5" customHeight="1">
      <c r="A5" s="64"/>
      <c r="F5" s="119"/>
      <c r="G5" s="120"/>
      <c r="H5" s="120"/>
      <c r="I5" s="120"/>
      <c r="J5" s="120"/>
      <c r="K5" s="120"/>
      <c r="L5" s="129"/>
      <c r="M5" s="129"/>
      <c r="N5" s="120"/>
      <c r="O5" s="129"/>
      <c r="P5" s="121"/>
      <c r="Q5" s="129"/>
      <c r="R5" s="122"/>
    </row>
    <row r="6" spans="1:20" s="118" customFormat="1" ht="15" customHeight="1">
      <c r="A6" s="130"/>
      <c r="B6" s="130"/>
      <c r="C6" s="130"/>
      <c r="D6" s="130"/>
      <c r="E6" s="130"/>
      <c r="F6" s="217" t="s">
        <v>106</v>
      </c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</row>
    <row r="7" spans="1:20" s="118" customFormat="1" ht="15" customHeight="1">
      <c r="A7" s="130"/>
      <c r="B7" s="130"/>
      <c r="C7" s="130"/>
      <c r="D7" s="130"/>
      <c r="E7" s="130"/>
      <c r="F7" s="218" t="s">
        <v>107</v>
      </c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122"/>
    </row>
    <row r="8" spans="1:20" s="118" customFormat="1" ht="15" customHeight="1">
      <c r="A8" s="130"/>
      <c r="B8" s="130"/>
      <c r="C8" s="130"/>
      <c r="D8" s="130"/>
      <c r="E8" s="130"/>
      <c r="F8" s="131"/>
      <c r="G8" s="131"/>
      <c r="H8" s="132" t="s">
        <v>108</v>
      </c>
      <c r="I8" s="131"/>
      <c r="J8" s="131"/>
      <c r="K8" s="131"/>
      <c r="L8" s="131"/>
      <c r="M8" s="131"/>
      <c r="N8" s="132" t="s">
        <v>109</v>
      </c>
      <c r="O8" s="131"/>
      <c r="P8" s="131"/>
      <c r="Q8" s="131"/>
      <c r="R8" s="122"/>
    </row>
    <row r="9" spans="1:20" s="118" customFormat="1" ht="15" customHeight="1">
      <c r="A9" s="130"/>
      <c r="B9" s="130"/>
      <c r="C9" s="130"/>
      <c r="D9" s="130"/>
      <c r="E9" s="130"/>
      <c r="F9" s="131"/>
      <c r="G9" s="131"/>
      <c r="H9" s="132" t="s">
        <v>110</v>
      </c>
      <c r="I9" s="131"/>
      <c r="M9" s="131"/>
      <c r="N9" s="133" t="s">
        <v>111</v>
      </c>
      <c r="O9" s="131"/>
      <c r="P9" s="131"/>
      <c r="Q9" s="131"/>
      <c r="R9" s="122"/>
    </row>
    <row r="10" spans="1:20" s="118" customFormat="1" ht="15" customHeight="1">
      <c r="A10" s="130"/>
      <c r="B10" s="130"/>
      <c r="C10" s="130"/>
      <c r="D10" s="130"/>
      <c r="E10" s="130"/>
      <c r="F10" s="134" t="s">
        <v>112</v>
      </c>
      <c r="G10" s="135"/>
      <c r="H10" s="132" t="s">
        <v>113</v>
      </c>
      <c r="I10" s="135"/>
      <c r="J10" s="217" t="s">
        <v>64</v>
      </c>
      <c r="K10" s="217"/>
      <c r="L10" s="217"/>
      <c r="M10" s="136"/>
      <c r="N10" s="132" t="s">
        <v>114</v>
      </c>
      <c r="O10" s="136"/>
      <c r="Q10" s="132"/>
      <c r="R10" s="134" t="s">
        <v>115</v>
      </c>
      <c r="S10" s="136"/>
    </row>
    <row r="11" spans="1:20" ht="15" customHeight="1">
      <c r="A11" s="130"/>
      <c r="B11" s="130"/>
      <c r="C11" s="130"/>
      <c r="D11" s="130"/>
      <c r="E11" s="130"/>
      <c r="F11" s="134" t="s">
        <v>116</v>
      </c>
      <c r="G11" s="135"/>
      <c r="H11" s="136" t="s">
        <v>117</v>
      </c>
      <c r="I11" s="135"/>
      <c r="J11" s="136" t="s">
        <v>118</v>
      </c>
      <c r="K11" s="135"/>
      <c r="L11" s="132"/>
      <c r="M11" s="113"/>
      <c r="N11" s="132" t="s">
        <v>119</v>
      </c>
      <c r="O11" s="113"/>
      <c r="P11" s="132" t="s">
        <v>120</v>
      </c>
      <c r="Q11" s="132"/>
      <c r="R11" s="134" t="s">
        <v>121</v>
      </c>
      <c r="S11" s="136"/>
      <c r="T11" s="132" t="s">
        <v>122</v>
      </c>
    </row>
    <row r="12" spans="1:20" ht="15" customHeight="1">
      <c r="A12" s="130"/>
      <c r="B12" s="130"/>
      <c r="C12" s="130"/>
      <c r="D12" s="130"/>
      <c r="E12" s="130"/>
      <c r="F12" s="134" t="s">
        <v>123</v>
      </c>
      <c r="G12" s="136"/>
      <c r="H12" s="136" t="s">
        <v>124</v>
      </c>
      <c r="I12" s="136"/>
      <c r="J12" s="136" t="s">
        <v>125</v>
      </c>
      <c r="K12" s="136"/>
      <c r="L12" s="134" t="s">
        <v>66</v>
      </c>
      <c r="M12" s="136"/>
      <c r="N12" s="136" t="s">
        <v>126</v>
      </c>
      <c r="O12" s="136"/>
      <c r="P12" s="132" t="s">
        <v>127</v>
      </c>
      <c r="Q12" s="132"/>
      <c r="R12" s="134" t="s">
        <v>128</v>
      </c>
      <c r="S12" s="136"/>
      <c r="T12" s="134" t="s">
        <v>129</v>
      </c>
    </row>
    <row r="13" spans="1:20" ht="15" customHeight="1">
      <c r="A13" s="137"/>
      <c r="B13" s="137"/>
      <c r="C13" s="137"/>
      <c r="D13" s="205" t="s">
        <v>9</v>
      </c>
      <c r="E13" s="137"/>
      <c r="F13" s="138" t="s">
        <v>10</v>
      </c>
      <c r="G13" s="113"/>
      <c r="H13" s="138" t="s">
        <v>10</v>
      </c>
      <c r="I13" s="113"/>
      <c r="J13" s="138" t="s">
        <v>10</v>
      </c>
      <c r="K13" s="113"/>
      <c r="L13" s="138" t="s">
        <v>10</v>
      </c>
      <c r="M13" s="113"/>
      <c r="N13" s="133" t="s">
        <v>10</v>
      </c>
      <c r="O13" s="113"/>
      <c r="P13" s="138" t="s">
        <v>10</v>
      </c>
      <c r="R13" s="138" t="s">
        <v>10</v>
      </c>
      <c r="T13" s="138" t="s">
        <v>10</v>
      </c>
    </row>
    <row r="14" spans="1:20" ht="6" customHeight="1">
      <c r="A14" s="137"/>
      <c r="B14" s="137"/>
      <c r="C14" s="137"/>
      <c r="D14" s="139"/>
      <c r="E14" s="137"/>
      <c r="F14" s="132"/>
      <c r="G14" s="136"/>
      <c r="H14" s="136"/>
      <c r="I14" s="136"/>
      <c r="J14" s="136"/>
      <c r="K14" s="136"/>
      <c r="L14" s="132"/>
      <c r="M14" s="136"/>
      <c r="N14" s="136"/>
      <c r="O14" s="136"/>
      <c r="P14" s="132"/>
      <c r="Q14" s="132"/>
      <c r="R14" s="132"/>
      <c r="S14" s="136"/>
      <c r="T14" s="132"/>
    </row>
    <row r="15" spans="1:20" ht="15" customHeight="1">
      <c r="A15" s="140" t="s">
        <v>130</v>
      </c>
      <c r="B15" s="137"/>
      <c r="C15" s="137"/>
      <c r="D15" s="141"/>
      <c r="E15" s="137"/>
      <c r="F15" s="151">
        <v>100000000</v>
      </c>
      <c r="G15" s="151"/>
      <c r="H15" s="151">
        <v>1175732</v>
      </c>
      <c r="I15" s="151"/>
      <c r="J15" s="151">
        <v>4600000</v>
      </c>
      <c r="K15" s="151"/>
      <c r="L15" s="151">
        <v>4425965</v>
      </c>
      <c r="M15" s="151"/>
      <c r="N15" s="151">
        <v>-1502</v>
      </c>
      <c r="O15" s="151"/>
      <c r="P15" s="151">
        <v>110200195</v>
      </c>
      <c r="Q15" s="151"/>
      <c r="R15" s="151">
        <v>4583</v>
      </c>
      <c r="S15" s="151"/>
      <c r="T15" s="186">
        <v>110204778</v>
      </c>
    </row>
    <row r="16" spans="1:20" ht="6" customHeight="1">
      <c r="A16" s="143"/>
      <c r="B16" s="137"/>
      <c r="C16" s="137"/>
      <c r="D16" s="137"/>
      <c r="E16" s="137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82"/>
    </row>
    <row r="17" spans="1:20" ht="15" customHeight="1">
      <c r="A17" s="64" t="s">
        <v>131</v>
      </c>
      <c r="B17" s="137"/>
      <c r="C17" s="137"/>
      <c r="D17" s="141"/>
      <c r="E17" s="137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82"/>
    </row>
    <row r="18" spans="1:20" ht="15" customHeight="1">
      <c r="A18" s="42" t="s">
        <v>132</v>
      </c>
      <c r="B18" s="137"/>
      <c r="C18" s="137"/>
      <c r="D18" s="71">
        <v>16</v>
      </c>
      <c r="E18" s="73"/>
      <c r="F18" s="73">
        <v>15000000</v>
      </c>
      <c r="G18" s="73"/>
      <c r="H18" s="73">
        <v>0</v>
      </c>
      <c r="I18" s="73"/>
      <c r="J18" s="73">
        <v>0</v>
      </c>
      <c r="K18" s="73"/>
      <c r="L18" s="73">
        <v>0</v>
      </c>
      <c r="M18" s="142"/>
      <c r="N18" s="142">
        <v>0</v>
      </c>
      <c r="O18" s="142"/>
      <c r="P18" s="194">
        <v>15000000</v>
      </c>
      <c r="Q18" s="142"/>
      <c r="R18" s="142" t="s">
        <v>99</v>
      </c>
      <c r="S18" s="142"/>
      <c r="T18" s="182">
        <v>15000000</v>
      </c>
    </row>
    <row r="19" spans="1:20" ht="15" customHeight="1">
      <c r="A19" s="42" t="s">
        <v>133</v>
      </c>
      <c r="B19" s="137"/>
      <c r="C19" s="137"/>
      <c r="D19" s="71"/>
      <c r="E19" s="73"/>
      <c r="F19" s="73">
        <v>0</v>
      </c>
      <c r="G19" s="73"/>
      <c r="H19" s="73">
        <v>0</v>
      </c>
      <c r="I19" s="73"/>
      <c r="J19" s="73">
        <v>460000</v>
      </c>
      <c r="K19" s="73"/>
      <c r="L19" s="73">
        <v>-460000</v>
      </c>
      <c r="M19" s="142"/>
      <c r="N19" s="142">
        <v>0</v>
      </c>
      <c r="O19" s="142"/>
      <c r="P19" s="194">
        <v>0</v>
      </c>
      <c r="Q19" s="142"/>
      <c r="R19" s="142" t="s">
        <v>99</v>
      </c>
      <c r="S19" s="142"/>
      <c r="T19" s="182">
        <v>0</v>
      </c>
    </row>
    <row r="20" spans="1:20" ht="15" customHeight="1">
      <c r="A20" s="42" t="s">
        <v>24</v>
      </c>
      <c r="B20" s="137"/>
      <c r="C20" s="137"/>
      <c r="D20" s="71"/>
      <c r="E20" s="73"/>
      <c r="F20" s="73">
        <v>0</v>
      </c>
      <c r="G20" s="73"/>
      <c r="H20" s="73">
        <v>0</v>
      </c>
      <c r="I20" s="73"/>
      <c r="J20" s="73">
        <v>0</v>
      </c>
      <c r="K20" s="73"/>
      <c r="L20" s="73">
        <v>0</v>
      </c>
      <c r="M20" s="142"/>
      <c r="N20" s="142">
        <v>0</v>
      </c>
      <c r="O20" s="142"/>
      <c r="P20" s="194">
        <v>0</v>
      </c>
      <c r="Q20" s="142"/>
      <c r="R20" s="142">
        <v>150</v>
      </c>
      <c r="S20" s="142"/>
      <c r="T20" s="182">
        <v>150</v>
      </c>
    </row>
    <row r="21" spans="1:20" ht="15" customHeight="1">
      <c r="A21" s="40" t="s">
        <v>96</v>
      </c>
      <c r="B21" s="137"/>
      <c r="C21" s="137"/>
      <c r="D21" s="71"/>
      <c r="E21" s="144"/>
      <c r="F21" s="145" t="s">
        <v>99</v>
      </c>
      <c r="G21" s="144"/>
      <c r="H21" s="145" t="s">
        <v>99</v>
      </c>
      <c r="I21" s="144"/>
      <c r="J21" s="145" t="s">
        <v>99</v>
      </c>
      <c r="K21" s="144"/>
      <c r="L21" s="183">
        <v>4542934</v>
      </c>
      <c r="M21" s="142"/>
      <c r="N21" s="146" t="s">
        <v>99</v>
      </c>
      <c r="O21" s="142"/>
      <c r="P21" s="146">
        <v>4542934</v>
      </c>
      <c r="Q21" s="142"/>
      <c r="R21" s="146">
        <v>1330</v>
      </c>
      <c r="S21" s="142"/>
      <c r="T21" s="185">
        <v>4544264</v>
      </c>
    </row>
    <row r="22" spans="1:20" ht="6" customHeight="1">
      <c r="A22" s="143"/>
      <c r="B22" s="137"/>
      <c r="C22" s="137"/>
      <c r="D22" s="137"/>
      <c r="E22" s="137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33"/>
    </row>
    <row r="23" spans="1:20" ht="15" customHeight="1" thickBot="1">
      <c r="A23" s="147" t="s">
        <v>134</v>
      </c>
      <c r="B23" s="137"/>
      <c r="C23" s="137"/>
      <c r="D23" s="137"/>
      <c r="E23" s="137"/>
      <c r="F23" s="148">
        <v>115000000</v>
      </c>
      <c r="G23" s="149"/>
      <c r="H23" s="148">
        <v>1175732</v>
      </c>
      <c r="I23" s="149"/>
      <c r="J23" s="148">
        <v>5060000</v>
      </c>
      <c r="K23" s="149"/>
      <c r="L23" s="148">
        <v>8508899</v>
      </c>
      <c r="M23" s="149"/>
      <c r="N23" s="148">
        <v>-1502</v>
      </c>
      <c r="O23" s="149"/>
      <c r="P23" s="148">
        <v>129743129</v>
      </c>
      <c r="Q23" s="149"/>
      <c r="R23" s="148">
        <v>6063</v>
      </c>
      <c r="S23" s="149"/>
      <c r="T23" s="187">
        <v>129749192</v>
      </c>
    </row>
    <row r="24" spans="1:20" ht="12" customHeight="1" thickTop="1">
      <c r="A24" s="140"/>
      <c r="B24" s="137"/>
      <c r="C24" s="137"/>
      <c r="D24" s="137"/>
      <c r="E24" s="137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</row>
    <row r="25" spans="1:20" ht="6" customHeight="1">
      <c r="B25" s="62"/>
      <c r="C25" s="137"/>
      <c r="D25" s="141"/>
      <c r="E25" s="137"/>
      <c r="F25" s="151"/>
      <c r="G25" s="142"/>
      <c r="H25" s="151"/>
      <c r="I25" s="142"/>
      <c r="J25" s="151"/>
      <c r="K25" s="151"/>
      <c r="L25" s="151"/>
      <c r="M25" s="151"/>
      <c r="N25" s="151"/>
      <c r="O25" s="151"/>
      <c r="P25" s="142"/>
      <c r="Q25" s="151"/>
      <c r="R25" s="151"/>
      <c r="S25" s="151"/>
      <c r="T25" s="151"/>
    </row>
    <row r="26" spans="1:20" ht="15" customHeight="1">
      <c r="A26" s="61" t="s">
        <v>135</v>
      </c>
      <c r="B26" s="150"/>
      <c r="C26" s="137"/>
      <c r="D26" s="141"/>
      <c r="E26" s="137"/>
      <c r="F26" s="151">
        <v>115000000</v>
      </c>
      <c r="G26" s="151"/>
      <c r="H26" s="151">
        <v>1175732</v>
      </c>
      <c r="I26" s="151"/>
      <c r="J26" s="151">
        <v>7000000</v>
      </c>
      <c r="K26" s="151"/>
      <c r="L26" s="151">
        <v>27296404</v>
      </c>
      <c r="M26" s="151"/>
      <c r="N26" s="151">
        <v>-1502</v>
      </c>
      <c r="O26" s="151"/>
      <c r="P26" s="151">
        <v>150470634</v>
      </c>
      <c r="Q26" s="151"/>
      <c r="R26" s="151">
        <v>9253</v>
      </c>
      <c r="S26" s="151"/>
      <c r="T26" s="182">
        <v>150479887</v>
      </c>
    </row>
    <row r="27" spans="1:20" ht="6" customHeight="1">
      <c r="A27" s="143"/>
      <c r="B27" s="137"/>
      <c r="C27" s="137"/>
      <c r="D27" s="137"/>
      <c r="E27" s="137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</row>
    <row r="28" spans="1:20" ht="15" customHeight="1">
      <c r="A28" s="140" t="s">
        <v>136</v>
      </c>
      <c r="B28" s="137"/>
      <c r="C28" s="137"/>
      <c r="D28" s="141"/>
      <c r="E28" s="137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</row>
    <row r="29" spans="1:20" ht="15" customHeight="1">
      <c r="A29" s="143" t="s">
        <v>133</v>
      </c>
      <c r="B29" s="137"/>
      <c r="C29" s="137"/>
      <c r="D29" s="141">
        <v>17</v>
      </c>
      <c r="E29" s="137"/>
      <c r="F29" s="73">
        <v>0</v>
      </c>
      <c r="G29" s="73"/>
      <c r="H29" s="73">
        <v>0</v>
      </c>
      <c r="I29" s="73"/>
      <c r="J29" s="73">
        <v>340000</v>
      </c>
      <c r="K29" s="73"/>
      <c r="L29" s="73">
        <v>-340000</v>
      </c>
      <c r="M29" s="142"/>
      <c r="N29" s="142">
        <v>0</v>
      </c>
      <c r="O29" s="142"/>
      <c r="P29" s="194">
        <v>0</v>
      </c>
      <c r="Q29" s="142"/>
      <c r="R29" s="142">
        <v>0</v>
      </c>
      <c r="S29" s="142"/>
      <c r="T29" s="182">
        <v>0</v>
      </c>
    </row>
    <row r="30" spans="1:20" ht="15" customHeight="1">
      <c r="A30" s="143" t="s">
        <v>96</v>
      </c>
      <c r="B30" s="137"/>
      <c r="C30" s="137"/>
      <c r="D30" s="141"/>
      <c r="E30" s="137"/>
      <c r="F30" s="145">
        <v>0</v>
      </c>
      <c r="G30" s="144"/>
      <c r="H30" s="145">
        <v>0</v>
      </c>
      <c r="I30" s="144"/>
      <c r="J30" s="145">
        <v>0</v>
      </c>
      <c r="K30" s="144"/>
      <c r="L30" s="145">
        <v>9043349</v>
      </c>
      <c r="M30" s="142"/>
      <c r="N30" s="146">
        <v>0</v>
      </c>
      <c r="O30" s="142"/>
      <c r="P30" s="146">
        <v>9043349</v>
      </c>
      <c r="Q30" s="142"/>
      <c r="R30" s="146">
        <v>1299</v>
      </c>
      <c r="S30" s="142"/>
      <c r="T30" s="185">
        <v>9044648</v>
      </c>
    </row>
    <row r="31" spans="1:20" ht="6" customHeight="1">
      <c r="A31" s="143"/>
      <c r="B31" s="137"/>
      <c r="C31" s="137"/>
      <c r="D31" s="137"/>
      <c r="E31" s="137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91"/>
    </row>
    <row r="32" spans="1:20" ht="15" customHeight="1" thickBot="1">
      <c r="A32" s="147" t="s">
        <v>137</v>
      </c>
      <c r="B32" s="137"/>
      <c r="C32" s="137"/>
      <c r="D32" s="137"/>
      <c r="E32" s="137"/>
      <c r="F32" s="148">
        <v>115000000</v>
      </c>
      <c r="G32" s="149"/>
      <c r="H32" s="148">
        <v>1175732</v>
      </c>
      <c r="I32" s="149"/>
      <c r="J32" s="148">
        <v>7340000</v>
      </c>
      <c r="K32" s="149"/>
      <c r="L32" s="148">
        <v>35999753</v>
      </c>
      <c r="M32" s="149"/>
      <c r="N32" s="148">
        <v>-1502</v>
      </c>
      <c r="O32" s="149"/>
      <c r="P32" s="148">
        <v>159513983</v>
      </c>
      <c r="Q32" s="149"/>
      <c r="R32" s="148">
        <v>10552</v>
      </c>
      <c r="S32" s="149"/>
      <c r="T32" s="148">
        <v>159524535</v>
      </c>
    </row>
    <row r="33" spans="1:20" ht="15" customHeight="1" thickTop="1">
      <c r="A33" s="147"/>
      <c r="B33" s="137"/>
      <c r="C33" s="137"/>
      <c r="D33" s="137"/>
      <c r="E33" s="137"/>
      <c r="F33" s="193"/>
      <c r="G33" s="149"/>
      <c r="H33" s="193"/>
      <c r="I33" s="149"/>
      <c r="J33" s="193"/>
      <c r="K33" s="149"/>
      <c r="L33" s="193"/>
      <c r="M33" s="149"/>
      <c r="N33" s="193"/>
      <c r="O33" s="149"/>
      <c r="P33" s="193"/>
      <c r="Q33" s="149"/>
      <c r="R33" s="193"/>
      <c r="S33" s="149"/>
      <c r="T33" s="193"/>
    </row>
    <row r="34" spans="1:20" ht="15" customHeight="1">
      <c r="A34" s="147"/>
      <c r="B34" s="137"/>
      <c r="C34" s="137"/>
      <c r="D34" s="137"/>
      <c r="E34" s="137"/>
      <c r="F34" s="193"/>
      <c r="G34" s="149"/>
      <c r="H34" s="193"/>
      <c r="I34" s="149"/>
      <c r="J34" s="193"/>
      <c r="K34" s="149"/>
      <c r="L34" s="193"/>
      <c r="M34" s="149"/>
      <c r="N34" s="193"/>
      <c r="O34" s="149"/>
      <c r="P34" s="193"/>
      <c r="Q34" s="149"/>
      <c r="R34" s="193"/>
      <c r="S34" s="149"/>
      <c r="T34" s="193"/>
    </row>
    <row r="35" spans="1:20" ht="18.75" customHeight="1">
      <c r="A35" s="147"/>
      <c r="B35" s="137"/>
      <c r="C35" s="137"/>
      <c r="D35" s="137"/>
      <c r="E35" s="137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  <row r="36" spans="1:20" ht="15" customHeight="1">
      <c r="A36" s="147"/>
      <c r="B36" s="137"/>
      <c r="C36" s="137"/>
      <c r="D36" s="137"/>
      <c r="E36" s="137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</row>
    <row r="37" spans="1:20" ht="15" customHeight="1">
      <c r="A37" s="219" t="s">
        <v>138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149"/>
      <c r="T37" s="149"/>
    </row>
    <row r="38" spans="1:20" ht="15.95" customHeight="1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149"/>
      <c r="T38" s="149"/>
    </row>
    <row r="39" spans="1:20" s="62" customFormat="1" ht="21.95" customHeight="1">
      <c r="A39" s="220" t="str">
        <f>+'EN 5 (3M)'!A59</f>
        <v>The accompanying notes form part of this interim financial information.</v>
      </c>
      <c r="B39" s="220"/>
      <c r="C39" s="220"/>
      <c r="D39" s="221"/>
      <c r="E39" s="221"/>
      <c r="F39" s="221"/>
      <c r="G39" s="221"/>
      <c r="H39" s="221"/>
      <c r="I39" s="221"/>
      <c r="J39" s="221"/>
      <c r="K39" s="221"/>
      <c r="L39" s="221"/>
      <c r="M39" s="152"/>
      <c r="N39" s="153"/>
      <c r="O39" s="152"/>
      <c r="P39" s="100"/>
      <c r="Q39" s="152"/>
      <c r="R39" s="100"/>
      <c r="S39" s="100"/>
      <c r="T39" s="100"/>
    </row>
    <row r="40" spans="1:20" ht="16.5" customHeight="1">
      <c r="R40" s="113"/>
    </row>
    <row r="45" spans="1:20" ht="16.5" customHeight="1">
      <c r="R45" s="113"/>
    </row>
    <row r="49" spans="6:18" ht="16.5" customHeight="1">
      <c r="R49" s="113"/>
    </row>
    <row r="51" spans="6:18" ht="16.5" customHeight="1"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R51" s="113"/>
    </row>
    <row r="52" spans="6:18" ht="16.5" customHeight="1"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R52" s="113"/>
    </row>
    <row r="53" spans="6:18" ht="16.5" customHeight="1"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R53" s="113"/>
    </row>
    <row r="55" spans="6:18" ht="16.5" customHeight="1"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R55" s="113"/>
    </row>
    <row r="56" spans="6:18" ht="16.5" customHeight="1"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R56" s="113"/>
    </row>
    <row r="57" spans="6:18" ht="16.5" customHeight="1"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R57" s="113"/>
    </row>
    <row r="58" spans="6:18" ht="16.5" customHeight="1"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R58" s="113"/>
    </row>
    <row r="59" spans="6:18" ht="16.5" customHeight="1"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R59" s="113"/>
    </row>
    <row r="61" spans="6:18" ht="16.5" customHeight="1"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R61" s="113"/>
    </row>
    <row r="63" spans="6:18" ht="16.5" customHeight="1"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R63" s="113"/>
    </row>
    <row r="65" s="113" customFormat="1" ht="16.5" customHeight="1"/>
    <row r="66" s="113" customFormat="1" ht="16.5" customHeight="1"/>
    <row r="67" s="113" customFormat="1" ht="16.5" customHeight="1"/>
    <row r="70" s="113" customFormat="1" ht="16.5" customHeight="1"/>
    <row r="71" s="113" customFormat="1" ht="16.5" customHeight="1"/>
    <row r="72" s="113" customFormat="1" ht="16.5" customHeight="1"/>
    <row r="73" s="113" customFormat="1" ht="16.5" customHeight="1"/>
    <row r="74" s="113" customFormat="1" ht="16.5" customHeight="1"/>
    <row r="75" s="113" customFormat="1" ht="16.5" customHeight="1"/>
    <row r="77" s="113" customFormat="1" ht="16.5" customHeight="1"/>
    <row r="79" s="113" customFormat="1" ht="16.5" customHeight="1"/>
    <row r="82" s="113" customFormat="1" ht="16.5" customHeight="1"/>
    <row r="83" s="113" customFormat="1" ht="16.5" customHeight="1"/>
    <row r="84" s="113" customFormat="1" ht="16.5" customHeight="1"/>
    <row r="87" s="113" customFormat="1" ht="16.5" customHeight="1"/>
    <row r="88" s="113" customFormat="1" ht="16.5" customHeight="1"/>
    <row r="89" s="113" customFormat="1" ht="16.5" customHeight="1"/>
    <row r="105" s="113" customFormat="1" ht="16.5" customHeight="1"/>
    <row r="106" s="113" customFormat="1" ht="16.5" customHeight="1"/>
    <row r="107" s="113" customFormat="1" ht="16.5" customHeight="1"/>
    <row r="108" s="113" customFormat="1" ht="16.5" customHeight="1"/>
    <row r="109" s="113" customFormat="1" ht="16.5" customHeight="1"/>
    <row r="111" s="113" customFormat="1" ht="16.5" customHeight="1"/>
    <row r="112" s="113" customFormat="1" ht="16.5" customHeight="1"/>
    <row r="113" s="113" customFormat="1" ht="16.5" customHeight="1"/>
    <row r="115" s="113" customFormat="1" ht="16.5" customHeight="1"/>
    <row r="116" s="113" customFormat="1" ht="16.5" customHeight="1"/>
    <row r="117" s="113" customFormat="1" ht="16.5" customHeight="1"/>
    <row r="119" s="113" customFormat="1" ht="16.5" customHeight="1"/>
    <row r="120" s="113" customFormat="1" ht="16.5" customHeight="1"/>
    <row r="121" s="113" customFormat="1" ht="16.5" customHeight="1"/>
    <row r="122" s="113" customFormat="1" ht="16.5" customHeight="1"/>
    <row r="123" s="113" customFormat="1" ht="16.5" customHeight="1"/>
    <row r="124" s="113" customFormat="1" ht="16.5" customHeight="1"/>
    <row r="125" s="113" customFormat="1" ht="16.5" customHeight="1"/>
    <row r="130" s="113" customFormat="1" ht="16.5" customHeight="1"/>
    <row r="131" s="113" customFormat="1" ht="16.5" customHeight="1"/>
    <row r="132" s="113" customFormat="1" ht="16.5" customHeight="1"/>
  </sheetData>
  <mergeCells count="5">
    <mergeCell ref="F6:T6"/>
    <mergeCell ref="F7:Q7"/>
    <mergeCell ref="J10:L10"/>
    <mergeCell ref="A37:R37"/>
    <mergeCell ref="A39:L39"/>
  </mergeCells>
  <pageMargins left="0.4" right="0.4" top="0.5" bottom="0.6" header="0.49" footer="0.4"/>
  <pageSetup paperSize="9" firstPageNumber="6" fitToHeight="0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4CF3-5C21-45C8-B8CD-49EE2AC7568E}">
  <sheetPr>
    <tabColor theme="9" tint="-0.249977111117893"/>
  </sheetPr>
  <dimension ref="A1:K36"/>
  <sheetViews>
    <sheetView topLeftCell="C1" zoomScaleNormal="100" zoomScaleSheetLayoutView="70" workbookViewId="0">
      <selection activeCell="L1" sqref="L1:XFD1048576"/>
    </sheetView>
  </sheetViews>
  <sheetFormatPr defaultColWidth="9" defaultRowHeight="16.5" customHeight="1"/>
  <cols>
    <col min="1" max="1" width="1.7109375" style="62" customWidth="1"/>
    <col min="2" max="2" width="54" style="62" customWidth="1"/>
    <col min="3" max="3" width="7.7109375" style="63" customWidth="1"/>
    <col min="4" max="4" width="1.140625" style="63" customWidth="1"/>
    <col min="5" max="5" width="15.7109375" style="63" customWidth="1"/>
    <col min="6" max="6" width="1.140625" style="63" customWidth="1"/>
    <col min="7" max="7" width="15.7109375" style="63" customWidth="1"/>
    <col min="8" max="8" width="1.140625" style="63" customWidth="1"/>
    <col min="9" max="9" width="15.7109375" style="63" customWidth="1"/>
    <col min="10" max="10" width="1.140625" style="63" customWidth="1"/>
    <col min="11" max="11" width="15.7109375" style="63" customWidth="1"/>
    <col min="12" max="16384" width="9" style="62"/>
  </cols>
  <sheetData>
    <row r="1" spans="1:11" ht="16.5" customHeight="1">
      <c r="A1" s="61" t="s">
        <v>0</v>
      </c>
    </row>
    <row r="2" spans="1:11" s="154" customFormat="1" ht="16.5" customHeight="1">
      <c r="A2" s="154" t="s">
        <v>139</v>
      </c>
    </row>
    <row r="3" spans="1:11" s="154" customFormat="1" ht="16.5" customHeight="1">
      <c r="A3" s="155" t="str">
        <f>+'EN 6Conso'!A3</f>
        <v>For the three-month period ended 31 March 2021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16.5" customHeight="1">
      <c r="A4" s="82"/>
      <c r="B4" s="82"/>
      <c r="C4" s="83"/>
      <c r="D4" s="156"/>
      <c r="E4" s="83"/>
      <c r="F4" s="156"/>
    </row>
    <row r="5" spans="1:11" ht="16.5" customHeight="1">
      <c r="A5" s="82"/>
      <c r="B5" s="82"/>
      <c r="C5" s="83"/>
      <c r="D5" s="156"/>
      <c r="E5" s="83"/>
      <c r="F5" s="156"/>
    </row>
    <row r="6" spans="1:11" ht="16.5" customHeight="1">
      <c r="A6" s="82"/>
      <c r="B6" s="82"/>
      <c r="C6" s="156"/>
      <c r="D6" s="156"/>
      <c r="E6" s="215" t="s">
        <v>140</v>
      </c>
      <c r="F6" s="215"/>
      <c r="G6" s="215"/>
      <c r="H6" s="215"/>
      <c r="I6" s="215"/>
      <c r="J6" s="215"/>
      <c r="K6" s="215"/>
    </row>
    <row r="7" spans="1:11" ht="16.5" customHeight="1">
      <c r="C7" s="157"/>
      <c r="D7" s="83"/>
      <c r="E7" s="157" t="s">
        <v>112</v>
      </c>
      <c r="F7" s="83"/>
      <c r="G7" s="216" t="s">
        <v>64</v>
      </c>
      <c r="H7" s="216"/>
      <c r="I7" s="216"/>
      <c r="J7" s="158"/>
    </row>
    <row r="8" spans="1:11" ht="16.5" customHeight="1">
      <c r="C8" s="159"/>
      <c r="D8" s="83"/>
      <c r="E8" s="159" t="s">
        <v>141</v>
      </c>
      <c r="F8" s="83"/>
      <c r="G8" s="159" t="s">
        <v>142</v>
      </c>
      <c r="H8" s="158"/>
      <c r="I8" s="158"/>
      <c r="J8" s="158"/>
      <c r="K8" s="83" t="s">
        <v>122</v>
      </c>
    </row>
    <row r="9" spans="1:11" ht="16.5" customHeight="1">
      <c r="C9" s="159"/>
      <c r="D9" s="83"/>
      <c r="E9" s="159" t="s">
        <v>123</v>
      </c>
      <c r="F9" s="83"/>
      <c r="G9" s="159" t="s">
        <v>125</v>
      </c>
      <c r="H9" s="83"/>
      <c r="I9" s="159" t="s">
        <v>66</v>
      </c>
      <c r="J9" s="159"/>
      <c r="K9" s="83" t="s">
        <v>129</v>
      </c>
    </row>
    <row r="10" spans="1:11" ht="16.5" customHeight="1">
      <c r="A10" s="61"/>
      <c r="B10" s="61"/>
      <c r="C10" s="204" t="s">
        <v>9</v>
      </c>
      <c r="D10" s="83"/>
      <c r="E10" s="160" t="s">
        <v>10</v>
      </c>
      <c r="F10" s="83"/>
      <c r="G10" s="80" t="s">
        <v>10</v>
      </c>
      <c r="H10" s="159"/>
      <c r="I10" s="80" t="s">
        <v>10</v>
      </c>
      <c r="J10" s="159"/>
      <c r="K10" s="80" t="s">
        <v>10</v>
      </c>
    </row>
    <row r="11" spans="1:11" ht="16.5" customHeight="1">
      <c r="A11" s="207"/>
      <c r="B11" s="207"/>
      <c r="C11" s="105"/>
      <c r="D11" s="74"/>
      <c r="E11" s="74"/>
      <c r="F11" s="74"/>
      <c r="I11" s="74"/>
      <c r="J11" s="74"/>
    </row>
    <row r="12" spans="1:11" ht="16.5" customHeight="1">
      <c r="A12" s="64" t="s">
        <v>143</v>
      </c>
      <c r="C12" s="105"/>
      <c r="D12" s="73"/>
      <c r="E12" s="73">
        <v>100000000</v>
      </c>
      <c r="F12" s="161"/>
      <c r="G12" s="73">
        <v>4600000</v>
      </c>
      <c r="H12" s="161"/>
      <c r="I12" s="73">
        <v>23185116</v>
      </c>
      <c r="J12" s="73"/>
      <c r="K12" s="73">
        <v>127785116</v>
      </c>
    </row>
    <row r="13" spans="1:11" ht="6" customHeight="1">
      <c r="A13" s="64"/>
      <c r="C13" s="105"/>
      <c r="D13" s="73"/>
      <c r="E13" s="73"/>
      <c r="F13" s="161"/>
      <c r="G13" s="73"/>
      <c r="H13" s="161"/>
      <c r="I13" s="73"/>
      <c r="J13" s="73"/>
      <c r="K13" s="73"/>
    </row>
    <row r="14" spans="1:11" ht="16.5" customHeight="1">
      <c r="A14" s="64" t="s">
        <v>131</v>
      </c>
      <c r="C14" s="105"/>
      <c r="D14" s="161"/>
      <c r="E14" s="73"/>
      <c r="F14" s="161"/>
      <c r="G14" s="73"/>
      <c r="H14" s="161"/>
      <c r="I14" s="73"/>
      <c r="J14" s="73"/>
      <c r="K14" s="73"/>
    </row>
    <row r="15" spans="1:11" ht="16.5" customHeight="1">
      <c r="A15" s="42" t="s">
        <v>132</v>
      </c>
      <c r="C15" s="71">
        <v>16</v>
      </c>
      <c r="D15" s="161"/>
      <c r="E15" s="73">
        <v>15000000</v>
      </c>
      <c r="F15" s="161"/>
      <c r="G15" s="73">
        <v>0</v>
      </c>
      <c r="H15" s="161"/>
      <c r="I15" s="73">
        <v>0</v>
      </c>
      <c r="J15" s="73"/>
      <c r="K15" s="73">
        <v>15000000</v>
      </c>
    </row>
    <row r="16" spans="1:11" ht="16.5" customHeight="1">
      <c r="A16" s="40" t="s">
        <v>133</v>
      </c>
      <c r="C16" s="71"/>
      <c r="D16" s="161"/>
      <c r="E16" s="73">
        <v>0</v>
      </c>
      <c r="F16" s="161"/>
      <c r="G16" s="73">
        <v>460000</v>
      </c>
      <c r="H16" s="161"/>
      <c r="I16" s="73">
        <v>-460000</v>
      </c>
      <c r="J16" s="73"/>
      <c r="K16" s="73">
        <v>0</v>
      </c>
    </row>
    <row r="17" spans="1:11" ht="16.5" customHeight="1">
      <c r="A17" s="40" t="s">
        <v>96</v>
      </c>
      <c r="B17" s="64"/>
      <c r="C17" s="105"/>
      <c r="D17" s="161"/>
      <c r="E17" s="145" t="s">
        <v>99</v>
      </c>
      <c r="F17" s="162"/>
      <c r="G17" s="145" t="s">
        <v>99</v>
      </c>
      <c r="H17" s="144"/>
      <c r="I17" s="183">
        <v>10600664</v>
      </c>
      <c r="J17" s="184"/>
      <c r="K17" s="89">
        <v>10600664</v>
      </c>
    </row>
    <row r="18" spans="1:11" ht="6" customHeight="1">
      <c r="A18" s="64"/>
      <c r="B18" s="207"/>
      <c r="C18" s="105"/>
      <c r="D18" s="73"/>
      <c r="E18" s="73"/>
      <c r="F18" s="73"/>
      <c r="G18" s="73"/>
      <c r="H18" s="73"/>
      <c r="I18" s="73"/>
      <c r="J18" s="73"/>
      <c r="K18" s="73"/>
    </row>
    <row r="19" spans="1:11" ht="16.5" customHeight="1" thickBot="1">
      <c r="A19" s="147" t="s">
        <v>134</v>
      </c>
      <c r="C19" s="105"/>
      <c r="D19" s="73"/>
      <c r="E19" s="102">
        <v>115000000</v>
      </c>
      <c r="F19" s="73"/>
      <c r="G19" s="102">
        <v>5060000</v>
      </c>
      <c r="H19" s="73"/>
      <c r="I19" s="102">
        <v>33325780</v>
      </c>
      <c r="J19" s="73"/>
      <c r="K19" s="102">
        <v>153385780</v>
      </c>
    </row>
    <row r="20" spans="1:11" ht="16.5" customHeight="1" thickTop="1">
      <c r="A20" s="147"/>
      <c r="C20" s="105"/>
      <c r="D20" s="73"/>
      <c r="E20" s="73"/>
      <c r="F20" s="73"/>
      <c r="G20" s="73"/>
      <c r="H20" s="73"/>
      <c r="I20" s="73"/>
      <c r="J20" s="73"/>
      <c r="K20" s="73"/>
    </row>
    <row r="21" spans="1:11" ht="16.5" customHeight="1">
      <c r="A21" s="42"/>
      <c r="C21" s="105"/>
      <c r="D21" s="73"/>
      <c r="E21" s="73"/>
      <c r="F21" s="161"/>
      <c r="G21" s="73"/>
      <c r="H21" s="161"/>
      <c r="I21" s="73"/>
      <c r="J21" s="73"/>
      <c r="K21" s="73"/>
    </row>
    <row r="22" spans="1:11" ht="16.5" customHeight="1">
      <c r="A22" s="64" t="s">
        <v>135</v>
      </c>
      <c r="C22" s="105"/>
      <c r="D22" s="73"/>
      <c r="E22" s="73">
        <v>115000000</v>
      </c>
      <c r="F22" s="161"/>
      <c r="G22" s="73">
        <v>7000000</v>
      </c>
      <c r="H22" s="161"/>
      <c r="I22" s="73">
        <v>64764206</v>
      </c>
      <c r="J22" s="73"/>
      <c r="K22" s="73">
        <v>186764206</v>
      </c>
    </row>
    <row r="23" spans="1:11" ht="6" customHeight="1">
      <c r="A23" s="42"/>
      <c r="C23" s="105"/>
      <c r="D23" s="73"/>
      <c r="E23" s="73"/>
      <c r="F23" s="161"/>
      <c r="G23" s="73"/>
      <c r="H23" s="161"/>
      <c r="I23" s="73"/>
      <c r="J23" s="73"/>
      <c r="K23" s="73"/>
    </row>
    <row r="24" spans="1:11" ht="16.5" customHeight="1">
      <c r="A24" s="64" t="s">
        <v>131</v>
      </c>
      <c r="C24" s="105"/>
      <c r="D24" s="161"/>
      <c r="E24" s="73"/>
      <c r="F24" s="161"/>
      <c r="G24" s="73"/>
      <c r="H24" s="161"/>
      <c r="I24" s="73"/>
      <c r="J24" s="73"/>
      <c r="K24" s="73"/>
    </row>
    <row r="25" spans="1:11" ht="16.5" customHeight="1">
      <c r="A25" s="40" t="s">
        <v>133</v>
      </c>
      <c r="C25" s="71">
        <v>17</v>
      </c>
      <c r="D25" s="161"/>
      <c r="E25" s="73">
        <v>0</v>
      </c>
      <c r="F25" s="161"/>
      <c r="G25" s="73">
        <v>340000</v>
      </c>
      <c r="H25" s="161"/>
      <c r="I25" s="73">
        <v>-340000</v>
      </c>
      <c r="J25" s="73"/>
      <c r="K25" s="73">
        <v>0</v>
      </c>
    </row>
    <row r="26" spans="1:11" ht="16.5" customHeight="1">
      <c r="A26" s="40" t="s">
        <v>96</v>
      </c>
      <c r="B26" s="64"/>
      <c r="C26" s="105"/>
      <c r="D26" s="161"/>
      <c r="E26" s="145">
        <v>0</v>
      </c>
      <c r="F26" s="162"/>
      <c r="G26" s="145">
        <v>0</v>
      </c>
      <c r="H26" s="144"/>
      <c r="I26" s="145">
        <v>6710279</v>
      </c>
      <c r="J26" s="162"/>
      <c r="K26" s="89">
        <v>6710279</v>
      </c>
    </row>
    <row r="27" spans="1:11" ht="6" customHeight="1">
      <c r="A27" s="64"/>
      <c r="B27" s="207"/>
      <c r="C27" s="105"/>
      <c r="D27" s="73"/>
      <c r="E27" s="73"/>
      <c r="F27" s="73"/>
      <c r="G27" s="73"/>
      <c r="H27" s="73"/>
      <c r="I27" s="73"/>
      <c r="J27" s="73"/>
      <c r="K27" s="73"/>
    </row>
    <row r="28" spans="1:11" ht="16.5" customHeight="1" thickBot="1">
      <c r="A28" s="147" t="s">
        <v>137</v>
      </c>
      <c r="C28" s="105"/>
      <c r="D28" s="73"/>
      <c r="E28" s="102">
        <v>115000000</v>
      </c>
      <c r="F28" s="73"/>
      <c r="G28" s="102">
        <v>7340000</v>
      </c>
      <c r="H28" s="73"/>
      <c r="I28" s="102">
        <v>71134485</v>
      </c>
      <c r="J28" s="73"/>
      <c r="K28" s="102">
        <v>193474485</v>
      </c>
    </row>
    <row r="29" spans="1:11" ht="16.5" customHeight="1" thickTop="1">
      <c r="A29" s="147"/>
      <c r="C29" s="105"/>
      <c r="D29" s="73"/>
      <c r="E29" s="73"/>
      <c r="F29" s="73"/>
      <c r="G29" s="73"/>
      <c r="H29" s="73"/>
      <c r="I29" s="73"/>
      <c r="J29" s="73"/>
      <c r="K29" s="73"/>
    </row>
    <row r="30" spans="1:11" ht="16.5" customHeight="1">
      <c r="A30" s="147"/>
      <c r="C30" s="105"/>
      <c r="D30" s="73"/>
      <c r="E30" s="73"/>
      <c r="F30" s="73"/>
      <c r="G30" s="73"/>
      <c r="H30" s="73"/>
      <c r="I30" s="73"/>
      <c r="J30" s="73"/>
      <c r="K30" s="73"/>
    </row>
    <row r="31" spans="1:11" ht="16.5" customHeight="1">
      <c r="A31" s="147"/>
      <c r="C31" s="105"/>
      <c r="D31" s="73"/>
      <c r="E31" s="73"/>
      <c r="F31" s="73"/>
      <c r="G31" s="73"/>
      <c r="H31" s="73"/>
      <c r="I31" s="73"/>
      <c r="J31" s="73"/>
      <c r="K31" s="73"/>
    </row>
    <row r="32" spans="1:11" ht="16.5" customHeight="1">
      <c r="A32" s="147"/>
      <c r="C32" s="105"/>
      <c r="D32" s="73"/>
      <c r="E32" s="73"/>
      <c r="F32" s="73"/>
      <c r="G32" s="73"/>
      <c r="H32" s="73"/>
      <c r="I32" s="73"/>
      <c r="J32" s="73"/>
      <c r="K32" s="73"/>
    </row>
    <row r="33" spans="1:11" ht="16.5" customHeight="1">
      <c r="A33" s="147"/>
      <c r="C33" s="105"/>
      <c r="D33" s="73"/>
      <c r="E33" s="73"/>
      <c r="F33" s="73"/>
      <c r="G33" s="73"/>
      <c r="H33" s="73"/>
      <c r="I33" s="73"/>
      <c r="J33" s="73"/>
      <c r="K33" s="73"/>
    </row>
    <row r="34" spans="1:11" ht="16.5" customHeight="1">
      <c r="A34" s="147"/>
      <c r="C34" s="105"/>
      <c r="D34" s="73"/>
      <c r="E34" s="73"/>
      <c r="F34" s="73"/>
      <c r="G34" s="73"/>
      <c r="H34" s="73"/>
      <c r="I34" s="73"/>
      <c r="J34" s="73"/>
      <c r="K34" s="73"/>
    </row>
    <row r="35" spans="1:11" ht="5.25" customHeight="1">
      <c r="A35" s="147"/>
      <c r="C35" s="105"/>
      <c r="D35" s="73"/>
      <c r="E35" s="73"/>
      <c r="F35" s="73"/>
      <c r="G35" s="73"/>
      <c r="H35" s="73"/>
      <c r="I35" s="73"/>
      <c r="J35" s="73"/>
      <c r="K35" s="73"/>
    </row>
    <row r="36" spans="1:11" ht="21.95" customHeight="1">
      <c r="A36" s="221" t="s">
        <v>144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</row>
  </sheetData>
  <mergeCells count="3">
    <mergeCell ref="E6:K6"/>
    <mergeCell ref="G7:I7"/>
    <mergeCell ref="A36:K36"/>
  </mergeCells>
  <pageMargins left="1.2" right="1.2" top="0.5" bottom="0.6" header="0.49" footer="0.4"/>
  <pageSetup paperSize="9" firstPageNumber="7" fitToHeight="0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1E155-8025-4CE9-8FA0-8EEB5711B35E}">
  <sheetPr>
    <tabColor theme="9" tint="-0.249977111117893"/>
  </sheetPr>
  <dimension ref="A1:L107"/>
  <sheetViews>
    <sheetView tabSelected="1" topLeftCell="A76" zoomScaleNormal="100" zoomScaleSheetLayoutView="80" workbookViewId="0">
      <selection activeCell="M76" sqref="M1:XFD1048576"/>
    </sheetView>
  </sheetViews>
  <sheetFormatPr defaultColWidth="9" defaultRowHeight="16.5" customHeight="1"/>
  <cols>
    <col min="1" max="2" width="1.7109375" style="62" customWidth="1"/>
    <col min="3" max="3" width="39.85546875" style="62" customWidth="1"/>
    <col min="4" max="4" width="6.28515625" style="71" customWidth="1"/>
    <col min="5" max="5" width="0.7109375" style="62" customWidth="1"/>
    <col min="6" max="6" width="12.7109375" style="63" customWidth="1"/>
    <col min="7" max="7" width="0.7109375" style="63" customWidth="1"/>
    <col min="8" max="8" width="12.7109375" style="63" customWidth="1"/>
    <col min="9" max="9" width="0.7109375" style="63" customWidth="1"/>
    <col min="10" max="10" width="12.7109375" style="63" customWidth="1"/>
    <col min="11" max="11" width="0.7109375" style="63" customWidth="1"/>
    <col min="12" max="12" width="12.7109375" style="63" customWidth="1"/>
    <col min="13" max="16384" width="9" style="62"/>
  </cols>
  <sheetData>
    <row r="1" spans="1:12" ht="16.5" customHeight="1">
      <c r="A1" s="61" t="s">
        <v>0</v>
      </c>
    </row>
    <row r="2" spans="1:12" s="61" customFormat="1" ht="16.5" customHeight="1">
      <c r="A2" s="64" t="s">
        <v>145</v>
      </c>
      <c r="B2" s="82"/>
      <c r="C2" s="82"/>
      <c r="D2" s="71"/>
      <c r="E2" s="65"/>
      <c r="F2" s="66"/>
      <c r="G2" s="66"/>
      <c r="H2" s="66"/>
      <c r="I2" s="66"/>
      <c r="J2" s="66"/>
      <c r="K2" s="66"/>
      <c r="L2" s="66"/>
    </row>
    <row r="3" spans="1:12" s="61" customFormat="1" ht="16.5" customHeight="1">
      <c r="A3" s="163" t="str">
        <f>'EN 7'!A3</f>
        <v>For the three-month period ended 31 March 2021</v>
      </c>
      <c r="B3" s="164"/>
      <c r="C3" s="164"/>
      <c r="D3" s="165"/>
      <c r="E3" s="68"/>
      <c r="F3" s="69"/>
      <c r="G3" s="69"/>
      <c r="H3" s="69"/>
      <c r="I3" s="69"/>
      <c r="J3" s="69"/>
      <c r="K3" s="69"/>
      <c r="L3" s="69"/>
    </row>
    <row r="4" spans="1:12" s="61" customFormat="1" ht="15.95" customHeight="1">
      <c r="A4" s="166"/>
      <c r="B4" s="82"/>
      <c r="C4" s="82"/>
      <c r="D4" s="71"/>
      <c r="E4" s="65"/>
      <c r="F4" s="66"/>
      <c r="G4" s="66"/>
      <c r="H4" s="66"/>
      <c r="I4" s="66"/>
      <c r="J4" s="66"/>
      <c r="K4" s="66"/>
      <c r="L4" s="66"/>
    </row>
    <row r="5" spans="1:12" s="61" customFormat="1" ht="15.95" customHeight="1">
      <c r="A5" s="166"/>
      <c r="B5" s="82"/>
      <c r="C5" s="82"/>
      <c r="D5" s="71"/>
      <c r="E5" s="65"/>
      <c r="F5" s="66"/>
      <c r="G5" s="66"/>
      <c r="H5" s="66"/>
      <c r="I5" s="66"/>
      <c r="J5" s="66"/>
      <c r="K5" s="66"/>
      <c r="L5" s="66"/>
    </row>
    <row r="6" spans="1:12" s="61" customFormat="1" ht="15.95" customHeight="1">
      <c r="A6" s="64"/>
      <c r="B6" s="82"/>
      <c r="C6" s="82"/>
      <c r="D6" s="71"/>
      <c r="E6" s="65"/>
      <c r="F6" s="223" t="s">
        <v>74</v>
      </c>
      <c r="G6" s="223"/>
      <c r="H6" s="223"/>
      <c r="I6" s="202"/>
      <c r="J6" s="214" t="s">
        <v>75</v>
      </c>
      <c r="K6" s="214"/>
      <c r="L6" s="214"/>
    </row>
    <row r="7" spans="1:12" s="61" customFormat="1" ht="15.95" customHeight="1">
      <c r="A7" s="82"/>
      <c r="B7" s="82"/>
      <c r="C7" s="82"/>
      <c r="D7" s="71"/>
      <c r="E7" s="65"/>
      <c r="F7" s="216" t="s">
        <v>76</v>
      </c>
      <c r="G7" s="216"/>
      <c r="H7" s="216"/>
      <c r="I7" s="105"/>
      <c r="J7" s="216" t="s">
        <v>76</v>
      </c>
      <c r="K7" s="216"/>
      <c r="L7" s="216"/>
    </row>
    <row r="8" spans="1:12" s="61" customFormat="1" ht="15.95" customHeight="1">
      <c r="A8" s="82"/>
      <c r="B8" s="82"/>
      <c r="C8" s="82"/>
      <c r="D8" s="71"/>
      <c r="E8" s="65"/>
      <c r="F8" s="75" t="s">
        <v>5</v>
      </c>
      <c r="G8" s="83"/>
      <c r="H8" s="75" t="s">
        <v>5</v>
      </c>
      <c r="I8" s="74"/>
      <c r="J8" s="75" t="s">
        <v>5</v>
      </c>
      <c r="K8" s="83"/>
      <c r="L8" s="75" t="s">
        <v>5</v>
      </c>
    </row>
    <row r="9" spans="1:12" ht="15.95" customHeight="1">
      <c r="E9" s="63"/>
      <c r="F9" s="75" t="s">
        <v>7</v>
      </c>
      <c r="G9" s="78"/>
      <c r="H9" s="75" t="s">
        <v>8</v>
      </c>
      <c r="I9" s="78"/>
      <c r="J9" s="75" t="s">
        <v>7</v>
      </c>
      <c r="K9" s="78"/>
      <c r="L9" s="75" t="s">
        <v>8</v>
      </c>
    </row>
    <row r="10" spans="1:12" s="61" customFormat="1" ht="15.95" customHeight="1">
      <c r="A10" s="62"/>
      <c r="B10" s="62"/>
      <c r="C10" s="62"/>
      <c r="D10" s="203" t="s">
        <v>9</v>
      </c>
      <c r="E10" s="62"/>
      <c r="F10" s="80" t="s">
        <v>10</v>
      </c>
      <c r="G10" s="159"/>
      <c r="H10" s="80" t="s">
        <v>10</v>
      </c>
      <c r="I10" s="63"/>
      <c r="J10" s="80" t="s">
        <v>10</v>
      </c>
      <c r="K10" s="159"/>
      <c r="L10" s="80" t="s">
        <v>10</v>
      </c>
    </row>
    <row r="11" spans="1:12" s="61" customFormat="1" ht="9.9499999999999993" customHeight="1">
      <c r="A11" s="62"/>
      <c r="B11" s="62"/>
      <c r="C11" s="62"/>
      <c r="D11" s="201"/>
      <c r="E11" s="62"/>
      <c r="F11" s="159"/>
      <c r="G11" s="159"/>
      <c r="H11" s="159"/>
      <c r="I11" s="63"/>
      <c r="J11" s="159"/>
      <c r="K11" s="159"/>
      <c r="L11" s="159"/>
    </row>
    <row r="12" spans="1:12" ht="15.95" customHeight="1">
      <c r="A12" s="64" t="s">
        <v>146</v>
      </c>
      <c r="B12" s="61"/>
      <c r="C12" s="61"/>
      <c r="D12" s="201"/>
      <c r="E12" s="71"/>
      <c r="F12" s="105"/>
      <c r="G12" s="105"/>
      <c r="H12" s="105"/>
      <c r="I12" s="105"/>
      <c r="J12" s="74"/>
      <c r="K12" s="74"/>
      <c r="L12" s="74"/>
    </row>
    <row r="13" spans="1:12" ht="15.95" customHeight="1">
      <c r="A13" s="62" t="s">
        <v>147</v>
      </c>
      <c r="B13" s="61"/>
      <c r="C13" s="61"/>
      <c r="D13" s="167"/>
      <c r="E13" s="71"/>
      <c r="F13" s="73">
        <v>10410740</v>
      </c>
      <c r="G13" s="73"/>
      <c r="H13" s="73">
        <v>6753706</v>
      </c>
      <c r="I13" s="73"/>
      <c r="J13" s="73">
        <v>8067474</v>
      </c>
      <c r="K13" s="73"/>
      <c r="L13" s="73">
        <v>12735195</v>
      </c>
    </row>
    <row r="14" spans="1:12" ht="15.95" customHeight="1">
      <c r="A14" s="62" t="s">
        <v>148</v>
      </c>
      <c r="B14" s="61"/>
      <c r="C14" s="61"/>
      <c r="E14" s="71"/>
      <c r="F14" s="73"/>
      <c r="G14" s="73"/>
      <c r="H14" s="73"/>
      <c r="I14" s="73"/>
      <c r="J14" s="73"/>
      <c r="K14" s="73"/>
      <c r="L14" s="73"/>
    </row>
    <row r="15" spans="1:12" ht="15.95" customHeight="1">
      <c r="A15" s="64"/>
      <c r="B15" s="43" t="s">
        <v>149</v>
      </c>
      <c r="C15" s="43"/>
      <c r="D15" s="71">
        <v>11</v>
      </c>
      <c r="E15" s="71"/>
      <c r="F15" s="73">
        <v>5467317</v>
      </c>
      <c r="G15" s="73"/>
      <c r="H15" s="73">
        <v>5232163</v>
      </c>
      <c r="I15" s="73"/>
      <c r="J15" s="73">
        <v>5241759</v>
      </c>
      <c r="K15" s="73"/>
      <c r="L15" s="73">
        <v>5004732</v>
      </c>
    </row>
    <row r="16" spans="1:12" ht="15.95" customHeight="1">
      <c r="A16" s="64"/>
      <c r="B16" s="43" t="s">
        <v>150</v>
      </c>
      <c r="C16" s="43"/>
      <c r="D16" s="71">
        <v>11</v>
      </c>
      <c r="E16" s="71"/>
      <c r="F16" s="73">
        <v>288525</v>
      </c>
      <c r="G16" s="73"/>
      <c r="H16" s="73">
        <v>460963</v>
      </c>
      <c r="I16" s="73"/>
      <c r="J16" s="73">
        <v>280871</v>
      </c>
      <c r="K16" s="73"/>
      <c r="L16" s="73">
        <v>453245</v>
      </c>
    </row>
    <row r="17" spans="1:12" ht="15.95" customHeight="1">
      <c r="A17" s="64"/>
      <c r="B17" s="43" t="s">
        <v>151</v>
      </c>
      <c r="C17" s="43"/>
      <c r="D17" s="71">
        <v>12</v>
      </c>
      <c r="E17" s="71"/>
      <c r="F17" s="73">
        <v>2145052</v>
      </c>
      <c r="G17" s="73"/>
      <c r="H17" s="73">
        <v>1747376</v>
      </c>
      <c r="I17" s="73"/>
      <c r="J17" s="73">
        <v>2145052</v>
      </c>
      <c r="K17" s="73"/>
      <c r="L17" s="73">
        <v>1747376</v>
      </c>
    </row>
    <row r="18" spans="1:12" ht="15.95" customHeight="1">
      <c r="A18" s="64"/>
      <c r="B18" s="43" t="s">
        <v>152</v>
      </c>
      <c r="C18" s="43"/>
      <c r="E18" s="71"/>
      <c r="F18" s="73">
        <v>0</v>
      </c>
      <c r="G18" s="73"/>
      <c r="H18" s="73">
        <v>312351</v>
      </c>
      <c r="I18" s="73"/>
      <c r="J18" s="73">
        <v>0</v>
      </c>
      <c r="K18" s="73"/>
      <c r="L18" s="73">
        <v>312351</v>
      </c>
    </row>
    <row r="19" spans="1:12" ht="15.95" customHeight="1">
      <c r="A19" s="64"/>
      <c r="B19" s="43" t="s">
        <v>153</v>
      </c>
      <c r="C19" s="43"/>
      <c r="E19" s="71"/>
      <c r="F19" s="73">
        <v>0</v>
      </c>
      <c r="G19" s="73"/>
      <c r="H19" s="73">
        <v>61130</v>
      </c>
      <c r="I19" s="73"/>
      <c r="J19" s="73">
        <v>0</v>
      </c>
      <c r="K19" s="73"/>
      <c r="L19" s="73">
        <v>61130</v>
      </c>
    </row>
    <row r="20" spans="1:12" ht="15.95" customHeight="1">
      <c r="A20" s="64"/>
      <c r="B20" s="43" t="s">
        <v>154</v>
      </c>
      <c r="C20" s="43"/>
      <c r="E20" s="71"/>
      <c r="F20" s="73">
        <v>-4186316</v>
      </c>
      <c r="G20" s="73"/>
      <c r="H20" s="73">
        <v>3319921</v>
      </c>
      <c r="I20" s="73"/>
      <c r="J20" s="73">
        <v>1246784</v>
      </c>
      <c r="K20" s="73"/>
      <c r="L20" s="73">
        <v>0</v>
      </c>
    </row>
    <row r="21" spans="1:12" ht="15.95" customHeight="1">
      <c r="A21" s="64"/>
      <c r="B21" s="43" t="s">
        <v>155</v>
      </c>
      <c r="C21" s="43"/>
      <c r="E21" s="71"/>
    </row>
    <row r="22" spans="1:12" ht="15.95" customHeight="1">
      <c r="A22" s="64"/>
      <c r="B22" s="43" t="s">
        <v>156</v>
      </c>
      <c r="C22" s="43"/>
      <c r="E22" s="71"/>
      <c r="F22" s="73">
        <v>37756</v>
      </c>
      <c r="G22" s="73"/>
      <c r="H22" s="73">
        <v>71301</v>
      </c>
      <c r="I22" s="73"/>
      <c r="J22" s="73">
        <v>37756</v>
      </c>
      <c r="K22" s="73"/>
      <c r="L22" s="73">
        <v>71301</v>
      </c>
    </row>
    <row r="23" spans="1:12" ht="15.95" customHeight="1">
      <c r="A23" s="64"/>
      <c r="B23" s="168" t="s">
        <v>157</v>
      </c>
      <c r="C23" s="168"/>
      <c r="E23" s="71"/>
      <c r="F23" s="73">
        <v>-379518</v>
      </c>
      <c r="G23" s="73"/>
      <c r="H23" s="73">
        <v>-66313</v>
      </c>
      <c r="I23" s="73"/>
      <c r="J23" s="73">
        <v>-1391845</v>
      </c>
      <c r="K23" s="73"/>
      <c r="L23" s="73">
        <v>-893303</v>
      </c>
    </row>
    <row r="24" spans="1:12" ht="15.95" customHeight="1">
      <c r="A24" s="64"/>
      <c r="B24" s="44" t="s">
        <v>158</v>
      </c>
      <c r="C24" s="44"/>
      <c r="E24" s="71"/>
      <c r="F24" s="73">
        <v>2982668</v>
      </c>
      <c r="G24" s="73"/>
      <c r="H24" s="73">
        <v>4183117</v>
      </c>
      <c r="I24" s="73"/>
      <c r="J24" s="73">
        <v>2900062</v>
      </c>
      <c r="K24" s="73"/>
      <c r="L24" s="73">
        <v>3855417</v>
      </c>
    </row>
    <row r="25" spans="1:12" ht="15.95" customHeight="1">
      <c r="A25" s="64"/>
      <c r="B25" s="44" t="s">
        <v>50</v>
      </c>
      <c r="C25" s="44"/>
      <c r="E25" s="71"/>
      <c r="F25" s="73">
        <v>804505</v>
      </c>
      <c r="G25" s="73"/>
      <c r="H25" s="73">
        <v>743113</v>
      </c>
      <c r="I25" s="73"/>
      <c r="J25" s="73">
        <v>742348</v>
      </c>
      <c r="K25" s="73"/>
      <c r="L25" s="73">
        <v>698313</v>
      </c>
    </row>
    <row r="26" spans="1:12" ht="15.95" customHeight="1">
      <c r="A26" s="44" t="s">
        <v>159</v>
      </c>
      <c r="E26" s="71"/>
      <c r="F26" s="73"/>
      <c r="G26" s="73"/>
      <c r="H26" s="73"/>
      <c r="I26" s="73"/>
      <c r="J26" s="73"/>
      <c r="K26" s="73"/>
      <c r="L26" s="73"/>
    </row>
    <row r="27" spans="1:12" ht="15.95" customHeight="1">
      <c r="A27" s="64"/>
      <c r="B27" s="169" t="s">
        <v>160</v>
      </c>
      <c r="C27" s="169"/>
      <c r="E27" s="71"/>
      <c r="F27" s="73">
        <v>-24482951</v>
      </c>
      <c r="G27" s="73"/>
      <c r="H27" s="73">
        <v>-14210909</v>
      </c>
      <c r="I27" s="73"/>
      <c r="J27" s="73">
        <v>-24059297</v>
      </c>
      <c r="K27" s="73"/>
      <c r="L27" s="73">
        <v>-2701742</v>
      </c>
    </row>
    <row r="28" spans="1:12" ht="15.95" customHeight="1">
      <c r="A28" s="64"/>
      <c r="B28" s="169" t="s">
        <v>161</v>
      </c>
      <c r="C28" s="169"/>
      <c r="E28" s="71"/>
      <c r="F28" s="73">
        <v>1203875</v>
      </c>
      <c r="G28" s="73"/>
      <c r="H28" s="73">
        <v>0</v>
      </c>
      <c r="I28" s="73"/>
      <c r="J28" s="73">
        <v>1203875</v>
      </c>
      <c r="K28" s="73"/>
      <c r="L28" s="73">
        <v>0</v>
      </c>
    </row>
    <row r="29" spans="1:12" ht="15.95" customHeight="1">
      <c r="A29" s="64"/>
      <c r="B29" s="169" t="s">
        <v>162</v>
      </c>
      <c r="C29" s="169"/>
      <c r="E29" s="71"/>
      <c r="F29" s="73">
        <v>959568</v>
      </c>
      <c r="G29" s="73"/>
      <c r="H29" s="73">
        <v>-18156752</v>
      </c>
      <c r="I29" s="73"/>
      <c r="J29" s="73">
        <v>1014168</v>
      </c>
      <c r="K29" s="73"/>
      <c r="L29" s="73">
        <v>-18427352</v>
      </c>
    </row>
    <row r="30" spans="1:12" ht="15.95" customHeight="1">
      <c r="B30" s="169" t="s">
        <v>163</v>
      </c>
      <c r="C30" s="169"/>
      <c r="E30" s="71"/>
      <c r="F30" s="73">
        <v>-563020</v>
      </c>
      <c r="G30" s="73"/>
      <c r="H30" s="73">
        <v>-1363445</v>
      </c>
      <c r="I30" s="73"/>
      <c r="J30" s="73">
        <v>-485194</v>
      </c>
      <c r="K30" s="73"/>
      <c r="L30" s="73">
        <v>-1054633</v>
      </c>
    </row>
    <row r="31" spans="1:12" ht="15.95" customHeight="1">
      <c r="B31" s="170" t="s">
        <v>164</v>
      </c>
      <c r="C31" s="170"/>
      <c r="E31" s="71"/>
      <c r="F31" s="73">
        <v>0</v>
      </c>
      <c r="G31" s="73"/>
      <c r="H31" s="73">
        <v>15945</v>
      </c>
      <c r="I31" s="73"/>
      <c r="J31" s="73">
        <v>0</v>
      </c>
      <c r="K31" s="73"/>
      <c r="L31" s="73">
        <v>15947</v>
      </c>
    </row>
    <row r="32" spans="1:12" ht="15.95" customHeight="1">
      <c r="A32" s="61"/>
      <c r="B32" s="170" t="s">
        <v>165</v>
      </c>
      <c r="C32" s="170"/>
      <c r="E32" s="71"/>
      <c r="F32" s="73">
        <v>-25867320</v>
      </c>
      <c r="G32" s="73"/>
      <c r="H32" s="73">
        <v>-2079139</v>
      </c>
      <c r="I32" s="73"/>
      <c r="J32" s="73">
        <v>-23193763</v>
      </c>
      <c r="K32" s="73"/>
      <c r="L32" s="73">
        <v>-5628945</v>
      </c>
    </row>
    <row r="33" spans="1:12" ht="15.95" customHeight="1">
      <c r="A33" s="154"/>
      <c r="B33" s="170" t="s">
        <v>166</v>
      </c>
      <c r="C33" s="170"/>
      <c r="D33" s="105"/>
      <c r="E33" s="71"/>
      <c r="F33" s="89">
        <v>-4039746</v>
      </c>
      <c r="G33" s="73"/>
      <c r="H33" s="89">
        <v>-1194533</v>
      </c>
      <c r="I33" s="73"/>
      <c r="J33" s="89">
        <v>-5771032</v>
      </c>
      <c r="K33" s="73"/>
      <c r="L33" s="89">
        <v>-1847493</v>
      </c>
    </row>
    <row r="34" spans="1:12" s="61" customFormat="1" ht="9.9499999999999993" customHeight="1">
      <c r="A34" s="62"/>
      <c r="D34" s="71"/>
      <c r="E34" s="71"/>
      <c r="F34" s="105"/>
      <c r="G34" s="105"/>
      <c r="H34" s="105"/>
      <c r="I34" s="105"/>
      <c r="J34" s="73"/>
      <c r="K34" s="73"/>
      <c r="L34" s="73"/>
    </row>
    <row r="35" spans="1:12" s="61" customFormat="1" ht="15.95" customHeight="1">
      <c r="A35" s="45" t="s">
        <v>167</v>
      </c>
      <c r="B35" s="45"/>
      <c r="C35" s="45"/>
      <c r="D35" s="71"/>
      <c r="E35" s="71"/>
      <c r="F35" s="171">
        <v>-35218865</v>
      </c>
      <c r="G35" s="171"/>
      <c r="H35" s="171">
        <v>-14170005</v>
      </c>
      <c r="I35" s="171"/>
      <c r="J35" s="171">
        <v>-32020982</v>
      </c>
      <c r="K35" s="171"/>
      <c r="L35" s="171">
        <v>-5598461</v>
      </c>
    </row>
    <row r="36" spans="1:12" s="61" customFormat="1" ht="15.95" customHeight="1">
      <c r="A36" s="172" t="s">
        <v>168</v>
      </c>
      <c r="B36" s="172"/>
      <c r="C36" s="62" t="s">
        <v>169</v>
      </c>
      <c r="D36" s="71"/>
      <c r="E36" s="71"/>
      <c r="F36" s="173">
        <v>-2799977</v>
      </c>
      <c r="G36" s="97"/>
      <c r="H36" s="173">
        <v>-3601859</v>
      </c>
      <c r="I36" s="97"/>
      <c r="J36" s="173">
        <v>-2753596</v>
      </c>
      <c r="K36" s="97"/>
      <c r="L36" s="173">
        <v>-3421653</v>
      </c>
    </row>
    <row r="37" spans="1:12" s="61" customFormat="1" ht="15.95" customHeight="1">
      <c r="A37" s="62"/>
      <c r="C37" s="62" t="s">
        <v>170</v>
      </c>
      <c r="D37" s="71"/>
      <c r="E37" s="71"/>
      <c r="F37" s="174">
        <v>-2046960</v>
      </c>
      <c r="G37" s="97"/>
      <c r="H37" s="174">
        <v>-3054111</v>
      </c>
      <c r="I37" s="97"/>
      <c r="J37" s="89">
        <v>-1936734</v>
      </c>
      <c r="K37" s="97"/>
      <c r="L37" s="89">
        <v>-2803689</v>
      </c>
    </row>
    <row r="38" spans="1:12" s="61" customFormat="1" ht="9.9499999999999993" customHeight="1">
      <c r="A38" s="224" t="s">
        <v>171</v>
      </c>
      <c r="B38" s="224"/>
      <c r="C38" s="207"/>
      <c r="D38" s="71"/>
      <c r="E38" s="71"/>
      <c r="F38" s="105"/>
      <c r="G38" s="105"/>
      <c r="H38" s="105"/>
      <c r="I38" s="105"/>
      <c r="J38" s="73"/>
      <c r="K38" s="73"/>
      <c r="L38" s="73"/>
    </row>
    <row r="39" spans="1:12" s="61" customFormat="1" ht="15.95" customHeight="1">
      <c r="A39" s="45" t="s">
        <v>172</v>
      </c>
      <c r="D39" s="71"/>
      <c r="E39" s="71"/>
      <c r="F39" s="89">
        <v>-40065802</v>
      </c>
      <c r="G39" s="105"/>
      <c r="H39" s="89">
        <v>-20825975</v>
      </c>
      <c r="I39" s="105"/>
      <c r="J39" s="89">
        <v>-36711312</v>
      </c>
      <c r="K39" s="73"/>
      <c r="L39" s="89">
        <v>-11823803</v>
      </c>
    </row>
    <row r="40" spans="1:12" ht="9.9499999999999993" customHeight="1">
      <c r="A40" s="42"/>
      <c r="B40" s="207"/>
      <c r="C40" s="207"/>
      <c r="E40" s="71"/>
    </row>
    <row r="41" spans="1:12" ht="15.95" customHeight="1">
      <c r="A41" s="154" t="s">
        <v>173</v>
      </c>
      <c r="B41" s="61"/>
      <c r="C41" s="61"/>
      <c r="E41" s="71"/>
      <c r="F41" s="105"/>
      <c r="G41" s="105"/>
      <c r="H41" s="105"/>
      <c r="I41" s="105"/>
      <c r="J41" s="111"/>
      <c r="K41" s="73"/>
      <c r="L41" s="111"/>
    </row>
    <row r="42" spans="1:12" ht="15.95" customHeight="1">
      <c r="A42" s="175" t="s">
        <v>174</v>
      </c>
      <c r="B42" s="61"/>
      <c r="C42" s="61"/>
      <c r="E42" s="71"/>
      <c r="F42" s="74"/>
      <c r="G42" s="105"/>
      <c r="H42" s="74"/>
      <c r="I42" s="74"/>
      <c r="J42" s="74"/>
      <c r="K42" s="74"/>
      <c r="L42" s="74"/>
    </row>
    <row r="43" spans="1:12" ht="15.95" customHeight="1">
      <c r="A43" s="175"/>
      <c r="B43" s="40" t="s">
        <v>175</v>
      </c>
      <c r="C43" s="61"/>
      <c r="E43" s="71"/>
      <c r="F43" s="74">
        <v>-55</v>
      </c>
      <c r="G43" s="105"/>
      <c r="H43" s="74">
        <v>-100758</v>
      </c>
      <c r="I43" s="74"/>
      <c r="J43" s="74">
        <v>-55</v>
      </c>
      <c r="K43" s="74"/>
      <c r="L43" s="74">
        <v>-100758</v>
      </c>
    </row>
    <row r="44" spans="1:12" ht="15.95" customHeight="1">
      <c r="A44" s="44" t="s">
        <v>176</v>
      </c>
      <c r="B44" s="44"/>
      <c r="C44" s="44"/>
      <c r="E44" s="71"/>
      <c r="F44" s="111">
        <v>-15179617</v>
      </c>
      <c r="G44" s="97"/>
      <c r="H44" s="111">
        <v>-63237238</v>
      </c>
      <c r="I44" s="97"/>
      <c r="J44" s="73">
        <v>-15179617</v>
      </c>
      <c r="K44" s="97"/>
      <c r="L44" s="73">
        <v>-63231238</v>
      </c>
    </row>
    <row r="45" spans="1:12" ht="15.95" customHeight="1">
      <c r="A45" s="44" t="s">
        <v>177</v>
      </c>
      <c r="B45" s="44"/>
      <c r="C45" s="44"/>
      <c r="E45" s="71"/>
      <c r="F45" s="111">
        <v>-23760</v>
      </c>
      <c r="G45" s="97"/>
      <c r="H45" s="111">
        <v>-19080</v>
      </c>
      <c r="I45" s="97"/>
      <c r="J45" s="73">
        <v>-23760</v>
      </c>
      <c r="K45" s="97"/>
      <c r="L45" s="73">
        <v>-19080</v>
      </c>
    </row>
    <row r="46" spans="1:12" ht="15.95" customHeight="1">
      <c r="A46" s="44" t="s">
        <v>178</v>
      </c>
      <c r="B46" s="44"/>
      <c r="C46" s="44"/>
      <c r="E46" s="71"/>
      <c r="F46" s="111">
        <v>0</v>
      </c>
      <c r="G46" s="97"/>
      <c r="H46" s="111">
        <v>-53771</v>
      </c>
      <c r="I46" s="97"/>
      <c r="J46" s="73">
        <v>0</v>
      </c>
      <c r="K46" s="97"/>
      <c r="L46" s="73">
        <v>-53771</v>
      </c>
    </row>
    <row r="47" spans="1:12" ht="15.95" customHeight="1">
      <c r="A47" s="44" t="s">
        <v>179</v>
      </c>
      <c r="B47" s="44"/>
      <c r="C47" s="44"/>
      <c r="E47" s="71"/>
      <c r="F47" s="74">
        <v>0</v>
      </c>
      <c r="G47" s="97"/>
      <c r="H47" s="74">
        <v>42044500</v>
      </c>
      <c r="I47" s="97"/>
      <c r="J47" s="73">
        <v>0</v>
      </c>
      <c r="K47" s="97"/>
      <c r="L47" s="73">
        <v>42044500</v>
      </c>
    </row>
    <row r="48" spans="1:12" ht="15.95" customHeight="1">
      <c r="A48" s="62" t="s">
        <v>180</v>
      </c>
      <c r="B48" s="61"/>
      <c r="C48" s="61"/>
      <c r="D48" s="71">
        <v>10</v>
      </c>
      <c r="F48" s="74">
        <v>0</v>
      </c>
      <c r="G48" s="97"/>
      <c r="H48" s="74">
        <v>0</v>
      </c>
      <c r="I48" s="97"/>
      <c r="J48" s="176">
        <v>0</v>
      </c>
      <c r="K48" s="97"/>
      <c r="L48" s="176">
        <v>-7499850</v>
      </c>
    </row>
    <row r="49" spans="1:12" ht="15.95" customHeight="1">
      <c r="A49" s="62" t="s">
        <v>181</v>
      </c>
      <c r="B49" s="61"/>
      <c r="C49" s="61"/>
      <c r="D49" s="71">
        <v>19</v>
      </c>
      <c r="F49" s="74">
        <v>0</v>
      </c>
      <c r="G49" s="97"/>
      <c r="H49" s="74">
        <v>0</v>
      </c>
      <c r="I49" s="97"/>
      <c r="J49" s="176">
        <v>-3100000</v>
      </c>
      <c r="K49" s="97"/>
      <c r="L49" s="176">
        <v>-700000</v>
      </c>
    </row>
    <row r="50" spans="1:12" ht="15.95" customHeight="1">
      <c r="A50" s="44" t="s">
        <v>182</v>
      </c>
      <c r="B50" s="61"/>
      <c r="C50" s="61"/>
      <c r="D50" s="71">
        <v>19</v>
      </c>
      <c r="F50" s="74">
        <v>0</v>
      </c>
      <c r="G50" s="97"/>
      <c r="H50" s="74">
        <v>0</v>
      </c>
      <c r="I50" s="97"/>
      <c r="J50" s="111">
        <v>13400000</v>
      </c>
      <c r="K50" s="97"/>
      <c r="L50" s="111">
        <v>0</v>
      </c>
    </row>
    <row r="51" spans="1:12" ht="15.95" customHeight="1">
      <c r="A51" s="44" t="s">
        <v>183</v>
      </c>
      <c r="B51" s="44"/>
      <c r="C51" s="44"/>
      <c r="F51" s="100">
        <v>348032</v>
      </c>
      <c r="G51" s="97"/>
      <c r="H51" s="100">
        <v>49029</v>
      </c>
      <c r="I51" s="97"/>
      <c r="J51" s="89">
        <v>1005031</v>
      </c>
      <c r="K51" s="97"/>
      <c r="L51" s="89">
        <v>36942</v>
      </c>
    </row>
    <row r="52" spans="1:12" ht="9.9499999999999993" customHeight="1">
      <c r="E52" s="71"/>
      <c r="F52" s="105"/>
      <c r="G52" s="105"/>
      <c r="H52" s="105"/>
      <c r="I52" s="105"/>
    </row>
    <row r="53" spans="1:12" ht="15.95" customHeight="1">
      <c r="A53" s="177" t="s">
        <v>184</v>
      </c>
      <c r="E53" s="71"/>
      <c r="F53" s="89">
        <v>-14855400</v>
      </c>
      <c r="G53" s="105"/>
      <c r="H53" s="89">
        <v>-21317318</v>
      </c>
      <c r="I53" s="105"/>
      <c r="J53" s="89">
        <v>-3898401</v>
      </c>
      <c r="K53" s="73"/>
      <c r="L53" s="89">
        <v>-29523255</v>
      </c>
    </row>
    <row r="54" spans="1:12" ht="15" customHeight="1">
      <c r="A54" s="177"/>
      <c r="E54" s="71"/>
      <c r="F54" s="73"/>
      <c r="G54" s="105"/>
      <c r="H54" s="73"/>
      <c r="I54" s="105"/>
      <c r="J54" s="73"/>
      <c r="K54" s="73"/>
      <c r="L54" s="73"/>
    </row>
    <row r="55" spans="1:12" ht="21.95" customHeight="1">
      <c r="A55" s="222" t="str">
        <f>+'[14]EN 2-4'!A49</f>
        <v>The accompanying notes form part of this interim financial information.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</row>
    <row r="56" spans="1:12" ht="16.5" customHeight="1">
      <c r="A56" s="61" t="s">
        <v>0</v>
      </c>
      <c r="B56" s="82"/>
      <c r="C56" s="82"/>
      <c r="E56" s="71"/>
      <c r="F56" s="105"/>
      <c r="G56" s="105"/>
      <c r="H56" s="105"/>
      <c r="I56" s="105"/>
      <c r="J56" s="73"/>
      <c r="K56" s="73"/>
      <c r="L56" s="73"/>
    </row>
    <row r="57" spans="1:12" ht="16.5" customHeight="1">
      <c r="A57" s="64" t="s">
        <v>185</v>
      </c>
      <c r="B57" s="82"/>
      <c r="C57" s="82"/>
      <c r="E57" s="65"/>
      <c r="F57" s="66"/>
      <c r="G57" s="66"/>
      <c r="H57" s="66"/>
      <c r="I57" s="66"/>
      <c r="J57" s="66"/>
      <c r="K57" s="66"/>
      <c r="L57" s="66"/>
    </row>
    <row r="58" spans="1:12" ht="16.5" customHeight="1">
      <c r="A58" s="164" t="str">
        <f>A3</f>
        <v>For the three-month period ended 31 March 2021</v>
      </c>
      <c r="B58" s="164"/>
      <c r="C58" s="164"/>
      <c r="D58" s="165"/>
      <c r="E58" s="68"/>
      <c r="F58" s="69"/>
      <c r="G58" s="69"/>
      <c r="H58" s="69"/>
      <c r="I58" s="69"/>
      <c r="J58" s="69"/>
      <c r="K58" s="69"/>
      <c r="L58" s="69"/>
    </row>
    <row r="59" spans="1:12" ht="16.5" customHeight="1">
      <c r="A59" s="82"/>
      <c r="B59" s="82"/>
      <c r="C59" s="82"/>
      <c r="E59" s="65"/>
      <c r="F59" s="66"/>
      <c r="G59" s="66"/>
      <c r="H59" s="66"/>
      <c r="I59" s="66"/>
      <c r="J59" s="66"/>
      <c r="K59" s="66"/>
      <c r="L59" s="66"/>
    </row>
    <row r="60" spans="1:12" ht="16.5" customHeight="1">
      <c r="A60" s="82"/>
      <c r="B60" s="82"/>
      <c r="C60" s="82"/>
      <c r="E60" s="65"/>
      <c r="F60" s="66"/>
      <c r="G60" s="66"/>
      <c r="H60" s="66"/>
      <c r="I60" s="66"/>
      <c r="J60" s="66"/>
      <c r="K60" s="66"/>
      <c r="L60" s="66"/>
    </row>
    <row r="61" spans="1:12" ht="16.5" customHeight="1">
      <c r="A61" s="82"/>
      <c r="B61" s="82"/>
      <c r="C61" s="82"/>
      <c r="E61" s="65"/>
      <c r="F61" s="223" t="s">
        <v>74</v>
      </c>
      <c r="G61" s="223"/>
      <c r="H61" s="223"/>
      <c r="I61" s="202"/>
      <c r="J61" s="214" t="s">
        <v>75</v>
      </c>
      <c r="K61" s="214"/>
      <c r="L61" s="214"/>
    </row>
    <row r="62" spans="1:12" ht="16.5" customHeight="1">
      <c r="A62" s="82"/>
      <c r="B62" s="82"/>
      <c r="C62" s="82"/>
      <c r="E62" s="65"/>
      <c r="F62" s="216" t="s">
        <v>76</v>
      </c>
      <c r="G62" s="216"/>
      <c r="H62" s="216"/>
      <c r="I62" s="105"/>
      <c r="J62" s="216" t="s">
        <v>76</v>
      </c>
      <c r="K62" s="216"/>
      <c r="L62" s="216"/>
    </row>
    <row r="63" spans="1:12" s="61" customFormat="1" ht="15" customHeight="1">
      <c r="A63" s="82"/>
      <c r="B63" s="82"/>
      <c r="C63" s="82"/>
      <c r="D63" s="71"/>
      <c r="E63" s="65"/>
      <c r="F63" s="75" t="s">
        <v>5</v>
      </c>
      <c r="G63" s="83"/>
      <c r="H63" s="75" t="s">
        <v>5</v>
      </c>
      <c r="I63" s="74"/>
      <c r="J63" s="75" t="s">
        <v>5</v>
      </c>
      <c r="K63" s="83"/>
      <c r="L63" s="75" t="s">
        <v>5</v>
      </c>
    </row>
    <row r="64" spans="1:12" ht="15" customHeight="1">
      <c r="E64" s="63"/>
      <c r="F64" s="75" t="s">
        <v>7</v>
      </c>
      <c r="G64" s="78"/>
      <c r="H64" s="75" t="s">
        <v>8</v>
      </c>
      <c r="I64" s="78"/>
      <c r="J64" s="75" t="s">
        <v>7</v>
      </c>
      <c r="K64" s="78"/>
      <c r="L64" s="75" t="s">
        <v>8</v>
      </c>
    </row>
    <row r="65" spans="1:12" s="61" customFormat="1" ht="16.5" customHeight="1">
      <c r="A65" s="62"/>
      <c r="B65" s="62"/>
      <c r="C65" s="62"/>
      <c r="D65" s="203" t="s">
        <v>9</v>
      </c>
      <c r="E65" s="62"/>
      <c r="F65" s="80" t="s">
        <v>10</v>
      </c>
      <c r="G65" s="159"/>
      <c r="H65" s="80" t="s">
        <v>10</v>
      </c>
      <c r="I65" s="63"/>
      <c r="J65" s="80" t="s">
        <v>10</v>
      </c>
      <c r="K65" s="159"/>
      <c r="L65" s="80" t="s">
        <v>10</v>
      </c>
    </row>
    <row r="66" spans="1:12" ht="16.5" customHeight="1">
      <c r="A66" s="177"/>
      <c r="E66" s="71"/>
      <c r="F66" s="73"/>
      <c r="G66" s="105"/>
      <c r="H66" s="73"/>
      <c r="I66" s="105"/>
      <c r="J66" s="73"/>
      <c r="K66" s="73"/>
      <c r="L66" s="73"/>
    </row>
    <row r="67" spans="1:12" ht="16.5" customHeight="1">
      <c r="A67" s="178" t="s">
        <v>186</v>
      </c>
      <c r="E67" s="71"/>
      <c r="F67" s="105"/>
      <c r="G67" s="105"/>
      <c r="H67" s="105"/>
      <c r="I67" s="105"/>
      <c r="J67" s="73"/>
      <c r="K67" s="73"/>
      <c r="L67" s="73"/>
    </row>
    <row r="68" spans="1:12" ht="16.5" customHeight="1">
      <c r="A68" s="48" t="s">
        <v>187</v>
      </c>
      <c r="D68" s="71">
        <v>16</v>
      </c>
      <c r="E68" s="71"/>
      <c r="F68" s="74">
        <v>0</v>
      </c>
      <c r="G68" s="105"/>
      <c r="H68" s="74">
        <v>15000000</v>
      </c>
      <c r="I68" s="105"/>
      <c r="J68" s="73">
        <v>0</v>
      </c>
      <c r="K68" s="73"/>
      <c r="L68" s="73">
        <v>15000000</v>
      </c>
    </row>
    <row r="69" spans="1:12" ht="16.5" customHeight="1">
      <c r="A69" s="45" t="s">
        <v>188</v>
      </c>
      <c r="B69" s="45"/>
      <c r="C69" s="45"/>
    </row>
    <row r="70" spans="1:12" ht="16.5" customHeight="1">
      <c r="A70" s="45"/>
      <c r="B70" s="45" t="s">
        <v>189</v>
      </c>
      <c r="C70" s="45"/>
      <c r="E70" s="71"/>
      <c r="F70" s="63">
        <v>35863801</v>
      </c>
      <c r="G70" s="105"/>
      <c r="H70" s="63">
        <v>113102503</v>
      </c>
      <c r="I70" s="105"/>
      <c r="J70" s="73">
        <v>35863801</v>
      </c>
      <c r="K70" s="105"/>
      <c r="L70" s="73">
        <v>113102503</v>
      </c>
    </row>
    <row r="71" spans="1:12" ht="16.5" customHeight="1">
      <c r="A71" s="45" t="s">
        <v>190</v>
      </c>
      <c r="B71" s="45"/>
      <c r="C71" s="45"/>
      <c r="D71" s="62"/>
    </row>
    <row r="72" spans="1:12" ht="16.5" customHeight="1">
      <c r="A72" s="45"/>
      <c r="B72" s="45" t="s">
        <v>189</v>
      </c>
      <c r="C72" s="45"/>
      <c r="E72" s="71"/>
      <c r="F72" s="63">
        <v>-38913489</v>
      </c>
      <c r="H72" s="74">
        <v>-78618678</v>
      </c>
      <c r="J72" s="74">
        <v>-38913489</v>
      </c>
      <c r="L72" s="74">
        <v>-77631506</v>
      </c>
    </row>
    <row r="73" spans="1:12" ht="16.5" customHeight="1">
      <c r="A73" s="45" t="s">
        <v>191</v>
      </c>
      <c r="B73" s="45"/>
      <c r="C73" s="45"/>
      <c r="E73" s="71"/>
      <c r="F73" s="62"/>
      <c r="G73" s="62"/>
      <c r="H73" s="62"/>
      <c r="I73" s="62"/>
      <c r="J73" s="62"/>
      <c r="K73" s="62"/>
      <c r="L73" s="62"/>
    </row>
    <row r="74" spans="1:12" ht="16.5" customHeight="1">
      <c r="A74" s="45"/>
      <c r="B74" s="45" t="s">
        <v>189</v>
      </c>
      <c r="C74" s="45"/>
      <c r="E74" s="71"/>
      <c r="F74" s="74">
        <v>0</v>
      </c>
      <c r="H74" s="74">
        <v>16000000</v>
      </c>
      <c r="J74" s="74">
        <v>0</v>
      </c>
      <c r="L74" s="74">
        <v>16000000</v>
      </c>
    </row>
    <row r="75" spans="1:12" ht="16.5" customHeight="1">
      <c r="A75" s="48" t="s">
        <v>192</v>
      </c>
      <c r="B75" s="45"/>
      <c r="C75" s="45"/>
      <c r="E75" s="71"/>
    </row>
    <row r="76" spans="1:12" ht="16.5" customHeight="1">
      <c r="A76" s="48"/>
      <c r="B76" s="45" t="s">
        <v>189</v>
      </c>
      <c r="C76" s="45"/>
      <c r="D76" s="71">
        <v>13</v>
      </c>
      <c r="E76" s="71"/>
      <c r="F76" s="74">
        <v>-4306538</v>
      </c>
      <c r="G76" s="105"/>
      <c r="H76" s="74">
        <v>-3368348</v>
      </c>
      <c r="I76" s="105"/>
      <c r="J76" s="74">
        <v>-4306538</v>
      </c>
      <c r="K76" s="105"/>
      <c r="L76" s="74">
        <v>-3368348</v>
      </c>
    </row>
    <row r="77" spans="1:12" s="44" customFormat="1" ht="16.5" customHeight="1">
      <c r="A77" s="44" t="s">
        <v>193</v>
      </c>
      <c r="B77" s="45"/>
      <c r="C77" s="45"/>
      <c r="D77" s="71">
        <v>14</v>
      </c>
      <c r="F77" s="74">
        <v>-6106723</v>
      </c>
      <c r="G77" s="97"/>
      <c r="H77" s="74">
        <v>-4458294</v>
      </c>
      <c r="I77" s="97"/>
      <c r="J77" s="74">
        <v>-6007876</v>
      </c>
      <c r="K77" s="97"/>
      <c r="L77" s="74">
        <v>-4367826</v>
      </c>
    </row>
    <row r="78" spans="1:12" ht="16.5" customHeight="1">
      <c r="A78" s="48" t="s">
        <v>194</v>
      </c>
      <c r="B78" s="61"/>
      <c r="C78" s="61"/>
      <c r="E78" s="71"/>
      <c r="F78" s="74"/>
      <c r="G78" s="105"/>
      <c r="H78" s="105"/>
      <c r="I78" s="105"/>
      <c r="J78" s="111"/>
      <c r="K78" s="73"/>
      <c r="L78" s="111"/>
    </row>
    <row r="79" spans="1:12" ht="16.5" customHeight="1">
      <c r="B79" s="62" t="s">
        <v>195</v>
      </c>
      <c r="E79" s="71"/>
      <c r="F79" s="74">
        <v>0</v>
      </c>
      <c r="G79" s="105"/>
      <c r="H79" s="74">
        <v>150</v>
      </c>
      <c r="I79" s="97"/>
      <c r="J79" s="74">
        <v>0</v>
      </c>
      <c r="K79" s="97"/>
      <c r="L79" s="74">
        <v>0</v>
      </c>
    </row>
    <row r="80" spans="1:12" ht="16.5" customHeight="1">
      <c r="A80" s="48" t="s">
        <v>196</v>
      </c>
      <c r="B80" s="45"/>
      <c r="C80" s="45"/>
      <c r="E80" s="71"/>
      <c r="F80" s="100">
        <v>0</v>
      </c>
      <c r="G80" s="97"/>
      <c r="H80" s="100">
        <v>-7400000</v>
      </c>
      <c r="I80" s="97"/>
      <c r="J80" s="174">
        <v>0</v>
      </c>
      <c r="K80" s="97"/>
      <c r="L80" s="174">
        <v>-7400000</v>
      </c>
    </row>
    <row r="81" spans="1:12" ht="16.5" customHeight="1">
      <c r="A81" s="42"/>
      <c r="B81" s="179"/>
      <c r="C81" s="179"/>
      <c r="E81" s="71"/>
      <c r="F81" s="105"/>
      <c r="G81" s="105"/>
      <c r="H81" s="105"/>
      <c r="I81" s="105"/>
      <c r="J81" s="74"/>
      <c r="K81" s="74"/>
      <c r="L81" s="74"/>
    </row>
    <row r="82" spans="1:12" ht="16.5" customHeight="1">
      <c r="A82" s="45" t="s">
        <v>197</v>
      </c>
      <c r="B82" s="207"/>
      <c r="C82" s="207"/>
      <c r="E82" s="71"/>
      <c r="F82" s="89">
        <v>-13462949</v>
      </c>
      <c r="G82" s="105"/>
      <c r="H82" s="89">
        <v>50257333</v>
      </c>
      <c r="I82" s="105"/>
      <c r="J82" s="89">
        <v>-13364102</v>
      </c>
      <c r="K82" s="73"/>
      <c r="L82" s="89">
        <v>51334823</v>
      </c>
    </row>
    <row r="83" spans="1:12" ht="16.5" customHeight="1">
      <c r="A83" s="64"/>
      <c r="B83" s="82"/>
      <c r="C83" s="82"/>
      <c r="E83" s="71"/>
      <c r="F83" s="105"/>
      <c r="G83" s="105"/>
      <c r="H83" s="105"/>
      <c r="I83" s="105"/>
      <c r="J83" s="73"/>
      <c r="K83" s="73"/>
      <c r="L83" s="73"/>
    </row>
    <row r="84" spans="1:12" ht="16.5" customHeight="1">
      <c r="A84" s="180" t="s">
        <v>198</v>
      </c>
      <c r="B84" s="82"/>
      <c r="C84" s="82"/>
      <c r="E84" s="71"/>
      <c r="F84" s="62"/>
      <c r="G84" s="62"/>
      <c r="H84" s="62"/>
      <c r="I84" s="62"/>
      <c r="J84" s="62"/>
      <c r="K84" s="62"/>
      <c r="L84" s="62"/>
    </row>
    <row r="85" spans="1:12" ht="16.5" customHeight="1">
      <c r="A85" s="180"/>
      <c r="B85" s="82" t="s">
        <v>199</v>
      </c>
      <c r="C85" s="82"/>
      <c r="E85" s="71"/>
      <c r="F85" s="73">
        <v>-68384151</v>
      </c>
      <c r="G85" s="97"/>
      <c r="H85" s="73">
        <v>8114040</v>
      </c>
      <c r="I85" s="97"/>
      <c r="J85" s="73">
        <v>-53973815</v>
      </c>
      <c r="K85" s="97"/>
      <c r="L85" s="73">
        <v>9987765</v>
      </c>
    </row>
    <row r="86" spans="1:12" ht="16.5" customHeight="1">
      <c r="A86" s="181" t="s">
        <v>200</v>
      </c>
      <c r="B86" s="82"/>
      <c r="C86" s="82"/>
      <c r="E86" s="71"/>
      <c r="F86" s="89">
        <v>72678070</v>
      </c>
      <c r="G86" s="97"/>
      <c r="H86" s="89">
        <v>8834001</v>
      </c>
      <c r="I86" s="97"/>
      <c r="J86" s="89">
        <v>52682211</v>
      </c>
      <c r="K86" s="97"/>
      <c r="L86" s="89">
        <v>-1619905</v>
      </c>
    </row>
    <row r="87" spans="1:12" ht="16.5" customHeight="1">
      <c r="A87" s="181"/>
      <c r="B87" s="82"/>
      <c r="C87" s="82"/>
      <c r="E87" s="71"/>
      <c r="F87" s="73"/>
      <c r="G87" s="97"/>
      <c r="H87" s="73"/>
      <c r="I87" s="97"/>
      <c r="J87" s="73"/>
      <c r="K87" s="97"/>
      <c r="L87" s="73"/>
    </row>
    <row r="88" spans="1:12" ht="16.5" customHeight="1" thickBot="1">
      <c r="A88" s="180" t="s">
        <v>201</v>
      </c>
      <c r="B88" s="82"/>
      <c r="C88" s="82"/>
      <c r="E88" s="71"/>
      <c r="F88" s="102">
        <v>4293919</v>
      </c>
      <c r="G88" s="97"/>
      <c r="H88" s="102">
        <v>16948041</v>
      </c>
      <c r="I88" s="97"/>
      <c r="J88" s="102">
        <v>-1291604</v>
      </c>
      <c r="K88" s="97"/>
      <c r="L88" s="102">
        <v>8367860</v>
      </c>
    </row>
    <row r="89" spans="1:12" ht="16.5" customHeight="1" thickTop="1">
      <c r="A89" s="64"/>
      <c r="B89" s="82"/>
      <c r="C89" s="82"/>
      <c r="E89" s="71"/>
      <c r="F89" s="74"/>
      <c r="G89" s="74"/>
      <c r="H89" s="74"/>
      <c r="I89" s="74"/>
      <c r="J89" s="74"/>
      <c r="K89" s="74"/>
      <c r="L89" s="74"/>
    </row>
    <row r="90" spans="1:12" ht="16.5" customHeight="1">
      <c r="A90" s="46" t="s">
        <v>13</v>
      </c>
      <c r="B90" s="82"/>
      <c r="C90" s="82"/>
      <c r="E90" s="71"/>
      <c r="F90" s="74"/>
      <c r="G90" s="74"/>
      <c r="H90" s="74"/>
      <c r="I90" s="74"/>
      <c r="J90" s="74"/>
      <c r="K90" s="74"/>
      <c r="L90" s="74"/>
    </row>
    <row r="91" spans="1:12" ht="16.5" customHeight="1">
      <c r="A91" s="45" t="s">
        <v>13</v>
      </c>
      <c r="C91" s="82"/>
      <c r="E91" s="71"/>
      <c r="F91" s="74">
        <v>18799840</v>
      </c>
      <c r="G91" s="74"/>
      <c r="H91" s="74">
        <v>44221422</v>
      </c>
      <c r="I91" s="74"/>
      <c r="J91" s="74">
        <v>10977268</v>
      </c>
      <c r="K91" s="74"/>
      <c r="L91" s="74">
        <v>35151122</v>
      </c>
    </row>
    <row r="92" spans="1:12" ht="16.5" customHeight="1">
      <c r="A92" s="45" t="s">
        <v>202</v>
      </c>
      <c r="C92" s="82"/>
      <c r="E92" s="71"/>
      <c r="F92" s="100">
        <v>-14505921</v>
      </c>
      <c r="G92" s="74"/>
      <c r="H92" s="100">
        <v>-27273381</v>
      </c>
      <c r="I92" s="74"/>
      <c r="J92" s="100">
        <v>-12268872</v>
      </c>
      <c r="K92" s="74"/>
      <c r="L92" s="100">
        <v>-26783262</v>
      </c>
    </row>
    <row r="93" spans="1:12" ht="16.5" customHeight="1">
      <c r="A93" s="45"/>
      <c r="C93" s="82"/>
      <c r="E93" s="71"/>
      <c r="F93" s="197"/>
      <c r="G93" s="197"/>
      <c r="H93" s="197"/>
      <c r="I93" s="197"/>
      <c r="J93" s="197"/>
      <c r="K93" s="197"/>
      <c r="L93" s="197"/>
    </row>
    <row r="94" spans="1:12" ht="16.5" customHeight="1" thickBot="1">
      <c r="A94" s="64"/>
      <c r="B94" s="82"/>
      <c r="C94" s="82"/>
      <c r="E94" s="71"/>
      <c r="F94" s="196">
        <v>4293919</v>
      </c>
      <c r="G94" s="74"/>
      <c r="H94" s="196">
        <v>16948041</v>
      </c>
      <c r="I94" s="74"/>
      <c r="J94" s="196">
        <v>-1291604</v>
      </c>
      <c r="K94" s="73"/>
      <c r="L94" s="196">
        <v>8367860</v>
      </c>
    </row>
    <row r="95" spans="1:12" ht="16.5" customHeight="1" thickTop="1">
      <c r="A95" s="64"/>
      <c r="B95" s="82"/>
      <c r="C95" s="82"/>
      <c r="E95" s="71"/>
      <c r="F95" s="74"/>
      <c r="G95" s="74"/>
      <c r="H95" s="74"/>
      <c r="I95" s="74"/>
      <c r="J95" s="74"/>
      <c r="K95" s="73"/>
      <c r="L95" s="74"/>
    </row>
    <row r="96" spans="1:12" ht="16.5" customHeight="1">
      <c r="A96" s="46" t="s">
        <v>203</v>
      </c>
      <c r="B96" s="82"/>
      <c r="C96" s="82"/>
      <c r="E96" s="71"/>
      <c r="F96" s="105"/>
      <c r="G96" s="105"/>
      <c r="H96" s="105"/>
      <c r="I96" s="105"/>
      <c r="J96" s="73"/>
      <c r="K96" s="73"/>
      <c r="L96" s="73"/>
    </row>
    <row r="97" spans="1:12" ht="16.5" customHeight="1">
      <c r="A97" s="46"/>
      <c r="B97" s="82"/>
      <c r="C97" s="82"/>
      <c r="E97" s="71"/>
      <c r="F97" s="105"/>
      <c r="G97" s="105"/>
      <c r="H97" s="105"/>
      <c r="I97" s="105"/>
      <c r="J97" s="73"/>
      <c r="K97" s="73"/>
      <c r="L97" s="73"/>
    </row>
    <row r="98" spans="1:12" ht="16.5" customHeight="1">
      <c r="A98" s="47" t="s">
        <v>204</v>
      </c>
      <c r="B98" s="82"/>
      <c r="C98" s="82"/>
      <c r="E98" s="71"/>
      <c r="F98" s="62"/>
      <c r="G98" s="105"/>
      <c r="H98" s="74"/>
      <c r="I98" s="105"/>
      <c r="J98" s="73"/>
      <c r="K98" s="73"/>
      <c r="L98" s="73"/>
    </row>
    <row r="99" spans="1:12" ht="16.5" customHeight="1">
      <c r="B99" s="207" t="s">
        <v>205</v>
      </c>
      <c r="C99" s="207"/>
      <c r="E99" s="71"/>
      <c r="F99" s="188">
        <v>1976536</v>
      </c>
      <c r="G99" s="91"/>
      <c r="H99" s="74">
        <v>174468</v>
      </c>
      <c r="I99" s="91"/>
      <c r="J99" s="73">
        <v>1976536</v>
      </c>
      <c r="K99" s="73"/>
      <c r="L99" s="73">
        <v>174468</v>
      </c>
    </row>
    <row r="100" spans="1:12" ht="16.5" customHeight="1">
      <c r="A100" s="47" t="s">
        <v>206</v>
      </c>
      <c r="B100" s="82"/>
      <c r="C100" s="82"/>
      <c r="E100" s="71"/>
      <c r="F100" s="188">
        <v>6730.3</v>
      </c>
      <c r="G100" s="91"/>
      <c r="H100" s="74">
        <v>0</v>
      </c>
      <c r="I100" s="91"/>
      <c r="J100" s="111">
        <v>6730.3</v>
      </c>
      <c r="K100" s="73"/>
      <c r="L100" s="111">
        <v>0</v>
      </c>
    </row>
    <row r="101" spans="1:12" ht="16.5" customHeight="1">
      <c r="A101" s="47"/>
      <c r="B101" s="82"/>
      <c r="C101" s="82"/>
      <c r="E101" s="71"/>
      <c r="F101" s="62"/>
      <c r="G101" s="91"/>
      <c r="H101" s="111"/>
      <c r="I101" s="91"/>
      <c r="J101" s="111"/>
      <c r="K101" s="73"/>
      <c r="L101" s="111"/>
    </row>
    <row r="102" spans="1:12" ht="16.5" customHeight="1">
      <c r="A102" s="47"/>
      <c r="B102" s="82"/>
      <c r="C102" s="82"/>
      <c r="E102" s="71"/>
      <c r="F102" s="111"/>
      <c r="G102" s="91"/>
      <c r="H102" s="111"/>
      <c r="I102" s="91"/>
      <c r="J102" s="111"/>
      <c r="K102" s="73"/>
      <c r="L102" s="111"/>
    </row>
    <row r="103" spans="1:12" ht="16.5" customHeight="1">
      <c r="A103" s="47"/>
      <c r="B103" s="82"/>
      <c r="C103" s="82"/>
      <c r="E103" s="71"/>
      <c r="F103" s="111"/>
      <c r="G103" s="91"/>
      <c r="H103" s="111"/>
      <c r="I103" s="91"/>
      <c r="J103" s="111"/>
      <c r="K103" s="73"/>
      <c r="L103" s="111"/>
    </row>
    <row r="104" spans="1:12" ht="16.5" customHeight="1">
      <c r="A104" s="47"/>
      <c r="B104" s="82"/>
      <c r="C104" s="82"/>
      <c r="E104" s="71"/>
      <c r="F104" s="111"/>
      <c r="G104" s="91"/>
      <c r="H104" s="111"/>
      <c r="I104" s="91"/>
      <c r="J104" s="111"/>
      <c r="K104" s="73"/>
      <c r="L104" s="111"/>
    </row>
    <row r="105" spans="1:12" ht="16.149999999999999" customHeight="1">
      <c r="A105" s="47"/>
      <c r="B105" s="82"/>
      <c r="C105" s="82"/>
      <c r="E105" s="71"/>
      <c r="F105" s="111"/>
      <c r="G105" s="91"/>
      <c r="H105" s="111"/>
      <c r="I105" s="91"/>
      <c r="J105" s="111"/>
      <c r="K105" s="73"/>
      <c r="L105" s="111"/>
    </row>
    <row r="106" spans="1:12" ht="11.25" customHeight="1">
      <c r="A106" s="47"/>
      <c r="B106" s="82"/>
      <c r="C106" s="82"/>
      <c r="E106" s="71"/>
      <c r="F106" s="111"/>
      <c r="G106" s="91"/>
      <c r="H106" s="111"/>
      <c r="I106" s="91"/>
      <c r="J106" s="111"/>
      <c r="K106" s="73"/>
      <c r="L106" s="111"/>
    </row>
    <row r="107" spans="1:12" ht="21.95" customHeight="1">
      <c r="A107" s="220" t="str">
        <f>'[14]EN 2-4'!A49:B49</f>
        <v>The accompanying notes form part of this interim financial information.</v>
      </c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</row>
  </sheetData>
  <mergeCells count="11">
    <mergeCell ref="F61:H61"/>
    <mergeCell ref="J61:L61"/>
    <mergeCell ref="F62:H62"/>
    <mergeCell ref="J62:L62"/>
    <mergeCell ref="A107:L107"/>
    <mergeCell ref="A55:L55"/>
    <mergeCell ref="F6:H6"/>
    <mergeCell ref="J6:L6"/>
    <mergeCell ref="F7:H7"/>
    <mergeCell ref="J7:L7"/>
    <mergeCell ref="A38:B38"/>
  </mergeCells>
  <pageMargins left="0.8" right="0.5" top="0.5" bottom="0.6" header="0.49" footer="0.4"/>
  <pageSetup paperSize="9" scale="95" firstPageNumber="8" fitToHeight="0" orientation="portrait" blackAndWhite="1" useFirstPageNumber="1" horizontalDpi="1200" verticalDpi="1200" r:id="rId1"/>
  <headerFooter>
    <oddFooter>&amp;R&amp;"Arial,Regular"&amp;9&amp;P</oddFooter>
  </headerFooter>
  <rowBreaks count="2" manualBreakCount="2">
    <brk id="55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 Waterhouse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Nadwadee Jaiarlee</cp:lastModifiedBy>
  <cp:revision/>
  <dcterms:created xsi:type="dcterms:W3CDTF">2001-09-26T02:59:25Z</dcterms:created>
  <dcterms:modified xsi:type="dcterms:W3CDTF">2025-06-25T08:09:57Z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