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W:\(11) QUARTER 1 (25-68)\PROEN (1782816) (งบใหม่)\"/>
    </mc:Choice>
  </mc:AlternateContent>
  <xr:revisionPtr revIDLastSave="0" documentId="8_{260FAAB5-717B-4B2E-952F-ED5409BC8F8D}" xr6:coauthVersionLast="47" xr6:coauthVersionMax="47" xr10:uidLastSave="{00000000-0000-0000-0000-000000000000}"/>
  <bookViews>
    <workbookView xWindow="-110" yWindow="-110" windowWidth="19420" windowHeight="11500" tabRatio="627" firstSheet="3" activeTab="3" xr2:uid="{00000000-000D-0000-FFFF-FFFF00000000}"/>
  </bookViews>
  <sheets>
    <sheet name="BS" sheetId="7" r:id="rId1"/>
    <sheet name="SI3" sheetId="2" r:id="rId2"/>
    <sheet name="SCE-CON" sheetId="4" r:id="rId3"/>
    <sheet name="SCE-SEP" sheetId="5" r:id="rId4"/>
    <sheet name="SCF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_123Graph_Aｸﾞﾗﾌ_7" localSheetId="4" hidden="1">#REF!</definedName>
    <definedName name="__1__123Graph_Aｸﾞﾗﾌ_7" hidden="1">#REF!</definedName>
    <definedName name="__123Graph_A" localSheetId="4" hidden="1">[1]Core!#REF!</definedName>
    <definedName name="__123Graph_A" hidden="1">[1]Core!#REF!</definedName>
    <definedName name="__123Graph_B" localSheetId="4" hidden="1">[1]Core!#REF!</definedName>
    <definedName name="__123Graph_B" hidden="1">[1]Core!#REF!</definedName>
    <definedName name="__123Graph_C" localSheetId="4" hidden="1">[1]Core!#REF!</definedName>
    <definedName name="__123Graph_C" hidden="1">[1]Core!#REF!</definedName>
    <definedName name="__123Graph_D" localSheetId="0" hidden="1">[2]A!#REF!</definedName>
    <definedName name="__123Graph_E" hidden="1">[1]Core!#REF!</definedName>
    <definedName name="__123Graph_F" hidden="1">[1]Core!#REF!</definedName>
    <definedName name="__123Graph_X" hidden="1">[1]Core!#REF!</definedName>
    <definedName name="__2__123Graph_Bｸﾞﾗﾌ_7" hidden="1">#REF!</definedName>
    <definedName name="__3__123Graph_Cｸﾞﾗﾌ_7" hidden="1">#REF!</definedName>
    <definedName name="__4__123Graph_Dｸﾞﾗﾌ_7" hidden="1">#REF!</definedName>
    <definedName name="__5__123Graph_Eｸﾞﾗﾌ_7" hidden="1">#REF!</definedName>
    <definedName name="__6__123Graph_Fｸﾞﾗﾌ_7" hidden="1">#REF!</definedName>
    <definedName name="__c" localSheetId="4" hidden="1">{#N/A,#N/A,FALSE,"DBK";#N/A,#N/A,FALSE,"102-1";#N/A,#N/A,FALSE,"102-2";#N/A,#N/A,FALSE,"102-447";#N/A,#N/A,FALSE,"441-60"}</definedName>
    <definedName name="__c" hidden="1">{#N/A,#N/A,FALSE,"DBK";#N/A,#N/A,FALSE,"102-1";#N/A,#N/A,FALSE,"102-2";#N/A,#N/A,FALSE,"102-447";#N/A,#N/A,FALSE,"441-60"}</definedName>
    <definedName name="__f2" localSheetId="0" hidden="1">{#N/A,#N/A,FALSE,"COVER1.XLS ";#N/A,#N/A,FALSE,"RACT1.XLS";#N/A,#N/A,FALSE,"RACT2.XLS";#N/A,#N/A,FALSE,"ECCMP";#N/A,#N/A,FALSE,"WELDER.XLS"}</definedName>
    <definedName name="__IntlFixup" hidden="1">TRUE</definedName>
    <definedName name="__kvs1" localSheetId="0" hidden="1">{#N/A,#N/A,FALSE,"COVER1.XLS ";#N/A,#N/A,FALSE,"RACT1.XLS";#N/A,#N/A,FALSE,"RACT2.XLS";#N/A,#N/A,FALSE,"ECCMP";#N/A,#N/A,FALSE,"WELDER.XLS"}</definedName>
    <definedName name="__kvs2" localSheetId="0" hidden="1">{#N/A,#N/A,FALSE,"COVER1.XLS ";#N/A,#N/A,FALSE,"RACT1.XLS";#N/A,#N/A,FALSE,"RACT2.XLS";#N/A,#N/A,FALSE,"ECCMP";#N/A,#N/A,FALSE,"WELDER.XLS"}</definedName>
    <definedName name="__KVS3" localSheetId="0" hidden="1">{#N/A,#N/A,FALSE,"COVER1.XLS ";#N/A,#N/A,FALSE,"RACT1.XLS";#N/A,#N/A,FALSE,"RACT2.XLS";#N/A,#N/A,FALSE,"ECCMP";#N/A,#N/A,FALSE,"WELDER.XLS"}</definedName>
    <definedName name="__kvs5" localSheetId="0" hidden="1">{#N/A,#N/A,FALSE,"COVER.XLS";#N/A,#N/A,FALSE,"RACT1.XLS";#N/A,#N/A,FALSE,"RACT2.XLS";#N/A,#N/A,FALSE,"ECCMP";#N/A,#N/A,FALSE,"WELDER.XLS"}</definedName>
    <definedName name="__kvs8" localSheetId="0" hidden="1">{#N/A,#N/A,FALSE,"COVER1.XLS ";#N/A,#N/A,FALSE,"RACT1.XLS";#N/A,#N/A,FALSE,"RACT2.XLS";#N/A,#N/A,FALSE,"ECCMP";#N/A,#N/A,FALSE,"WELDER.XLS"}</definedName>
    <definedName name="_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localSheetId="0" hidden="1">{#N/A,#N/A,FALSE,"COVER.XLS";#N/A,#N/A,FALSE,"RACT1.XLS";#N/A,#N/A,FALSE,"RACT2.XLS";#N/A,#N/A,FALSE,"ECCMP";#N/A,#N/A,FALSE,"WELDER.XLS"}</definedName>
    <definedName name="_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__123Graph_Aｸﾞﾗﾌ_7" hidden="1">#REF!</definedName>
    <definedName name="_1__123Graph_Aｸﾞﾗﾌ_7" hidden="1">#REF!</definedName>
    <definedName name="_1_0_0Cwvu.GREY_A" localSheetId="0" hidden="1">[3]TargIS!#REF!</definedName>
    <definedName name="_10__123Graph_Dｸﾞﾗﾌ_7" hidden="1">#REF!</definedName>
    <definedName name="_11__123Graph_Eｸﾞﾗﾌ_7" hidden="1">#REF!</definedName>
    <definedName name="_11_0_0Cwvu.GREY_A" localSheetId="0" hidden="1">[4]TargIS!#REF!</definedName>
    <definedName name="_12__123Graph_Fｸﾞﾗﾌ_7" hidden="1">#REF!</definedName>
    <definedName name="_12_0_0Cwvu.GREY_A" localSheetId="0" hidden="1">[5]TargIS!#REF!</definedName>
    <definedName name="_16_0_0Cwvu.GREY_A" localSheetId="0" hidden="1">[4]TargIS!#REF!</definedName>
    <definedName name="_1Table2_" localSheetId="0" hidden="1">[6]BEV!#REF!</definedName>
    <definedName name="_2___123Graph_Bｸﾞﾗﾌ_7" hidden="1">#REF!</definedName>
    <definedName name="_2__123Graph_Bｸﾞﾗﾌ_7" hidden="1">#REF!</definedName>
    <definedName name="_2_0_Table2_" localSheetId="0" hidden="1">[6]BEV!#REF!</definedName>
    <definedName name="_3___123Graph_Cｸﾞﾗﾌ_7" hidden="1">#REF!</definedName>
    <definedName name="_3__123Graph_Cｸﾞﾗﾌ_7" hidden="1">#REF!</definedName>
    <definedName name="_3S" localSheetId="0" hidden="1">[7]FINANCIALS!#REF!</definedName>
    <definedName name="_4___123Graph_Dｸﾞﾗﾌ_7" hidden="1">#REF!</definedName>
    <definedName name="_4__123Graph_Dｸﾞﾗﾌ_7" hidden="1">#REF!</definedName>
    <definedName name="_4Table2_" localSheetId="0" hidden="1">[6]BEV!#REF!</definedName>
    <definedName name="_5___123Graph_Eｸﾞﾗﾌ_7" hidden="1">#REF!</definedName>
    <definedName name="_5__123Graph_Eｸﾞﾗﾌ_7" hidden="1">#REF!</definedName>
    <definedName name="_5Table2_" localSheetId="0" hidden="1">[6]BEV!#REF!</definedName>
    <definedName name="_6___123Graph_Fｸﾞﾗﾌ_7" hidden="1">#REF!</definedName>
    <definedName name="_6__123Graph_Fｸﾞﾗﾌ_7" hidden="1">#REF!</definedName>
    <definedName name="_6_0_S" localSheetId="0" hidden="1">[7]FINANCIALS!#REF!</definedName>
    <definedName name="_7__123Graph_Aｸﾞﾗﾌ_7" hidden="1">#REF!</definedName>
    <definedName name="_7_0_Table2_" localSheetId="0" hidden="1">[6]BEV!#REF!</definedName>
    <definedName name="_8__123Graph_Bｸﾞﾗﾌ_7" hidden="1">#REF!</definedName>
    <definedName name="_8_0_Table2_" localSheetId="0" hidden="1">[6]BEV!#REF!</definedName>
    <definedName name="_9__123Graph_Cｸﾞﾗﾌ_7" hidden="1">#REF!</definedName>
    <definedName name="_c" localSheetId="4" hidden="1">{#N/A,#N/A,FALSE,"DBK";#N/A,#N/A,FALSE,"102-1";#N/A,#N/A,FALSE,"102-2";#N/A,#N/A,FALSE,"102-447";#N/A,#N/A,FALSE,"441-60"}</definedName>
    <definedName name="_c" hidden="1">{#N/A,#N/A,FALSE,"DBK";#N/A,#N/A,FALSE,"102-1";#N/A,#N/A,FALSE,"102-2";#N/A,#N/A,FALSE,"102-447";#N/A,#N/A,FALSE,"441-60"}</definedName>
    <definedName name="_Dist_Values" localSheetId="0" hidden="1">#REF!</definedName>
    <definedName name="_f2" localSheetId="0" hidden="1">{#N/A,#N/A,FALSE,"COVER1.XLS ";#N/A,#N/A,FALSE,"RACT1.XLS";#N/A,#N/A,FALSE,"RACT2.XLS";#N/A,#N/A,FALSE,"ECCMP";#N/A,#N/A,FALSE,"WELDER.XLS"}</definedName>
    <definedName name="_Fill" localSheetId="0" hidden="1">#REF!</definedName>
    <definedName name="_xlnm._FilterDatabase" hidden="1">#REF!</definedName>
    <definedName name="_Key1" localSheetId="0" hidden="1">#REF!</definedName>
    <definedName name="_Key2" localSheetId="0" hidden="1">#REF!</definedName>
    <definedName name="_key3" localSheetId="0" hidden="1">#REF!</definedName>
    <definedName name="_KO2" localSheetId="0" hidden="1">#REF!</definedName>
    <definedName name="_kvs1" localSheetId="0" hidden="1">{#N/A,#N/A,FALSE,"COVER1.XLS ";#N/A,#N/A,FALSE,"RACT1.XLS";#N/A,#N/A,FALSE,"RACT2.XLS";#N/A,#N/A,FALSE,"ECCMP";#N/A,#N/A,FALSE,"WELDER.XLS"}</definedName>
    <definedName name="_kvs2" localSheetId="0" hidden="1">{#N/A,#N/A,FALSE,"COVER1.XLS ";#N/A,#N/A,FALSE,"RACT1.XLS";#N/A,#N/A,FALSE,"RACT2.XLS";#N/A,#N/A,FALSE,"ECCMP";#N/A,#N/A,FALSE,"WELDER.XLS"}</definedName>
    <definedName name="_KVS3" localSheetId="0" hidden="1">{#N/A,#N/A,FALSE,"COVER1.XLS ";#N/A,#N/A,FALSE,"RACT1.XLS";#N/A,#N/A,FALSE,"RACT2.XLS";#N/A,#N/A,FALSE,"ECCMP";#N/A,#N/A,FALSE,"WELDER.XLS"}</definedName>
    <definedName name="_kvs5" localSheetId="0" hidden="1">{#N/A,#N/A,FALSE,"COVER.XLS";#N/A,#N/A,FALSE,"RACT1.XLS";#N/A,#N/A,FALSE,"RACT2.XLS";#N/A,#N/A,FALSE,"ECCMP";#N/A,#N/A,FALSE,"WELDER.XLS"}</definedName>
    <definedName name="_kvs8" localSheetId="0" hidden="1">{#N/A,#N/A,FALSE,"COVER1.XLS ";#N/A,#N/A,FALSE,"RACT1.XLS";#N/A,#N/A,FALSE,"RACT2.XLS";#N/A,#N/A,FALSE,"ECCMP";#N/A,#N/A,FALSE,"WELDER.XLS"}</definedName>
    <definedName name="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localSheetId="0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localSheetId="0" hidden="1">#REF!</definedName>
    <definedName name="_Parse_Out" localSheetId="0" hidden="1">[8]total!#REF!</definedName>
    <definedName name="_Sort" localSheetId="0" hidden="1">#REF!</definedName>
    <definedName name="_Table1_In1" localSheetId="0" hidden="1">[9]TargDCF!#REF!</definedName>
    <definedName name="_Table1_Out" localSheetId="0" hidden="1">[9]TargDCF!#REF!</definedName>
    <definedName name="_Table2_In1" localSheetId="0" hidden="1">[9]TargDCF!#REF!</definedName>
    <definedName name="_Table2_In2" localSheetId="0" hidden="1">#REF!</definedName>
    <definedName name="_Table2_Out" localSheetId="0" hidden="1">#REF!</definedName>
    <definedName name="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a" localSheetId="0" hidden="1">#REF!</definedName>
    <definedName name="aaaaaaa" localSheetId="0" hidden="1">#REF!</definedName>
    <definedName name="aaaaaaaaaaaaaaaaaaaaaaaaaaaaaaaaaaaa" localSheetId="0" hidden="1">{#N/A,#N/A,FALSE,"COVER.XLS";#N/A,#N/A,FALSE,"RACT1.XLS";#N/A,#N/A,FALSE,"RACT2.XLS";#N/A,#N/A,FALSE,"ECCMP";#N/A,#N/A,FALSE,"WELDER.XLS"}</definedName>
    <definedName name="aagh" localSheetId="4" hidden="1">{#N/A,#N/A,FALSE,"DBK";#N/A,#N/A,FALSE,"102-1";#N/A,#N/A,FALSE,"102-2";#N/A,#N/A,FALSE,"102-447";#N/A,#N/A,FALSE,"441-60"}</definedName>
    <definedName name="aagh" hidden="1">{#N/A,#N/A,FALSE,"DBK";#N/A,#N/A,FALSE,"102-1";#N/A,#N/A,FALSE,"102-2";#N/A,#N/A,FALSE,"102-447";#N/A,#N/A,FALSE,"441-60"}</definedName>
    <definedName name="ABC" hidden="1">#REF!</definedName>
    <definedName name="acc" localSheetId="4" hidden="1">{"Accretion",#N/A,FALSE,"Assum"}</definedName>
    <definedName name="acc" hidden="1">{"Accretion",#N/A,FALSE,"Assum"}</definedName>
    <definedName name="adg" localSheetId="0" hidden="1">[4]TargIS!#REF!</definedName>
    <definedName name="aefr" localSheetId="0" hidden="1">{#N/A,#N/A,FALSE,"COVER1.XLS ";#N/A,#N/A,FALSE,"RACT1.XLS";#N/A,#N/A,FALSE,"RACT2.XLS";#N/A,#N/A,FALSE,"ECCMP";#N/A,#N/A,FALSE,"WELDER.XLS"}</definedName>
    <definedName name="a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localSheetId="0" hidden="1">{#N/A,#N/A,FALSE,"COVER1.XLS ";#N/A,#N/A,FALSE,"RACT1.XLS";#N/A,#N/A,FALSE,"RACT2.XLS";#N/A,#N/A,FALSE,"ECCMP";#N/A,#N/A,FALSE,"WELDER.XLS"}</definedName>
    <definedName name="afsaf" localSheetId="4" hidden="1">{#N/A,#N/A,FALSE,"DBK";#N/A,#N/A,FALSE,"102-1";#N/A,#N/A,FALSE,"102-2";#N/A,#N/A,FALSE,"102-447";#N/A,#N/A,FALSE,"441-60"}</definedName>
    <definedName name="afsaf" hidden="1">{#N/A,#N/A,FALSE,"DBK";#N/A,#N/A,FALSE,"102-1";#N/A,#N/A,FALSE,"102-2";#N/A,#N/A,FALSE,"102-447";#N/A,#N/A,FALSE,"441-60"}</definedName>
    <definedName name="ake" localSheetId="0" hidden="1">#REF!</definedName>
    <definedName name="anfjlkhajd" localSheetId="4" hidden="1">{#N/A,#N/A,FALSE,"DBK";#N/A,#N/A,FALSE,"102-1";#N/A,#N/A,FALSE,"102-2";#N/A,#N/A,FALSE,"102-447";#N/A,#N/A,FALSE,"441-60"}</definedName>
    <definedName name="anfjlkhajd" hidden="1">{#N/A,#N/A,FALSE,"DBK";#N/A,#N/A,FALSE,"102-1";#N/A,#N/A,FALSE,"102-2";#N/A,#N/A,FALSE,"102-447";#N/A,#N/A,FALSE,"441-60"}</definedName>
    <definedName name="arfed" localSheetId="0" hidden="1">{#N/A,#N/A,FALSE,"COVER1.XLS ";#N/A,#N/A,FALSE,"RACT1.XLS";#N/A,#N/A,FALSE,"RACT2.XLS";#N/A,#N/A,FALSE,"ECCMP";#N/A,#N/A,FALSE,"WELDER.XLS"}</definedName>
    <definedName name="as" localSheetId="4" hidden="1">{"'AR at dunning level'!$S$96","'AR at dunning level'!$L$124","'AR at dunning level'!$K$124"}</definedName>
    <definedName name="as" hidden="1">{"'AR at dunning level'!$S$96","'AR at dunning level'!$L$124","'AR at dunning level'!$K$124"}</definedName>
    <definedName name="AS2DocOpenMode" hidden="1">"AS2DocumentEdit"</definedName>
    <definedName name="AS2HasNoAutoHeaderFooter" hidden="1">" "</definedName>
    <definedName name="AS2StaticLS" localSheetId="0" hidden="1">#REF!</definedName>
    <definedName name="AS2TickmarkLS" localSheetId="0" hidden="1">#REF!</definedName>
    <definedName name="asdd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localSheetId="0" hidden="1">#N/A</definedName>
    <definedName name="BB" localSheetId="0" hidden="1">{"'Eng (page2)'!$A$1:$D$52"}</definedName>
    <definedName name="BB" localSheetId="4" hidden="1">{"'Eng (page2)'!$A$1:$D$52"}</definedName>
    <definedName name="BB" hidden="1">{"'Eng (page2)'!$A$1:$D$52"}</definedName>
    <definedName name="BIGC" localSheetId="4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ill123" localSheetId="0" hidden="1">{#N/A,#N/A,FALSE,"COVER.XLS";#N/A,#N/A,FALSE,"RACT1.XLS";#N/A,#N/A,FALSE,"RACT2.XLS";#N/A,#N/A,FALSE,"ECCMP";#N/A,#N/A,FALSE,"WELDER.XLS"}</definedName>
    <definedName name="BLPH1" localSheetId="0" hidden="1">#REF!</definedName>
    <definedName name="BLPH10" localSheetId="0" hidden="1">#REF!</definedName>
    <definedName name="BLPH11" localSheetId="0" hidden="1">#REF!</definedName>
    <definedName name="BLPH12" localSheetId="0" hidden="1">#REF!</definedName>
    <definedName name="BLPH13" localSheetId="0" hidden="1">#REF!</definedName>
    <definedName name="BLPH14" localSheetId="0" hidden="1">#REF!</definedName>
    <definedName name="BLPH15" localSheetId="0" hidden="1">#REF!</definedName>
    <definedName name="BLPH16" localSheetId="0" hidden="1">#REF!</definedName>
    <definedName name="BLPH17" localSheetId="0" hidden="1">#REF!</definedName>
    <definedName name="BLPH18" localSheetId="0" hidden="1">#REF!</definedName>
    <definedName name="BLPH19" localSheetId="0" hidden="1">#REF!</definedName>
    <definedName name="BLPH2" localSheetId="0" hidden="1">#REF!</definedName>
    <definedName name="BLPH20" localSheetId="0" hidden="1">#REF!</definedName>
    <definedName name="BLPH21" localSheetId="0" hidden="1">#REF!</definedName>
    <definedName name="BLPH22" localSheetId="0" hidden="1">#REF!</definedName>
    <definedName name="BLPH23" localSheetId="0" hidden="1">#REF!</definedName>
    <definedName name="BLPH24" localSheetId="0" hidden="1">#REF!</definedName>
    <definedName name="BLPH25" localSheetId="0" hidden="1">#REF!</definedName>
    <definedName name="BLPH26" localSheetId="0" hidden="1">#REF!</definedName>
    <definedName name="BLPH27" localSheetId="0" hidden="1">#REF!</definedName>
    <definedName name="BLPH28" localSheetId="0" hidden="1">#REF!</definedName>
    <definedName name="BLPH29" localSheetId="0" hidden="1">#REF!</definedName>
    <definedName name="BLPH3" localSheetId="0" hidden="1">#REF!</definedName>
    <definedName name="BLPH30" localSheetId="0" hidden="1">#REF!</definedName>
    <definedName name="BLPH31" localSheetId="0" hidden="1">#REF!</definedName>
    <definedName name="BLPH32" localSheetId="0" hidden="1">#REF!</definedName>
    <definedName name="BLPH33" localSheetId="0" hidden="1">#REF!</definedName>
    <definedName name="BLPH34" localSheetId="0" hidden="1">#REF!</definedName>
    <definedName name="BLPH35" localSheetId="0" hidden="1">#REF!</definedName>
    <definedName name="BLPH36" localSheetId="0" hidden="1">#REF!</definedName>
    <definedName name="BLPH37" localSheetId="0" hidden="1">#REF!</definedName>
    <definedName name="BLPH38" localSheetId="0" hidden="1">#REF!</definedName>
    <definedName name="BLPH39" localSheetId="0" hidden="1">#REF!</definedName>
    <definedName name="BLPH4" localSheetId="0" hidden="1">#REF!</definedName>
    <definedName name="BLPH40" localSheetId="0" hidden="1">#REF!</definedName>
    <definedName name="BLPH41" localSheetId="0" hidden="1">#REF!</definedName>
    <definedName name="BLPH42" localSheetId="0" hidden="1">#REF!</definedName>
    <definedName name="BLPH43" localSheetId="0" hidden="1">#REF!</definedName>
    <definedName name="BLPH44" localSheetId="0" hidden="1">#REF!</definedName>
    <definedName name="BLPH45" localSheetId="0" hidden="1">#REF!</definedName>
    <definedName name="BLPH46" localSheetId="0" hidden="1">#REF!</definedName>
    <definedName name="BLPH47" localSheetId="0" hidden="1">#REF!</definedName>
    <definedName name="BLPH48" localSheetId="0" hidden="1">#REF!</definedName>
    <definedName name="BLPH49" localSheetId="0" hidden="1">#REF!</definedName>
    <definedName name="BLPH5" localSheetId="0" hidden="1">#REF!</definedName>
    <definedName name="BLPH50" localSheetId="0" hidden="1">#REF!</definedName>
    <definedName name="BLPH51" localSheetId="0" hidden="1">#REF!</definedName>
    <definedName name="BLPH52" localSheetId="0" hidden="1">#REF!</definedName>
    <definedName name="BLPH53" localSheetId="0" hidden="1">#REF!</definedName>
    <definedName name="BLPH54" localSheetId="0" hidden="1">#REF!</definedName>
    <definedName name="BLPH55" localSheetId="0" hidden="1">#REF!</definedName>
    <definedName name="BLPH56" localSheetId="0" hidden="1">#REF!</definedName>
    <definedName name="BLPH57" localSheetId="0" hidden="1">#REF!</definedName>
    <definedName name="BLPH58" localSheetId="0" hidden="1">#REF!</definedName>
    <definedName name="BLPH59" localSheetId="0" hidden="1">#REF!</definedName>
    <definedName name="BLPH6" localSheetId="0" hidden="1">#REF!</definedName>
    <definedName name="BLPH60" localSheetId="0" hidden="1">#REF!</definedName>
    <definedName name="BLPH61" localSheetId="0" hidden="1">#REF!</definedName>
    <definedName name="BLPH62" localSheetId="0" hidden="1">#REF!</definedName>
    <definedName name="BLPH63" localSheetId="0" hidden="1">#REF!</definedName>
    <definedName name="BLPH64" localSheetId="0" hidden="1">#REF!</definedName>
    <definedName name="BLPH65" localSheetId="0" hidden="1">#REF!</definedName>
    <definedName name="BLPH66" localSheetId="0" hidden="1">#REF!</definedName>
    <definedName name="BLPH67" localSheetId="0" hidden="1">#REF!</definedName>
    <definedName name="BLPH68" localSheetId="0" hidden="1">#REF!</definedName>
    <definedName name="BLPH69" localSheetId="0" hidden="1">#REF!</definedName>
    <definedName name="BLPH7" localSheetId="0" hidden="1">#REF!</definedName>
    <definedName name="BLPH70" localSheetId="0" hidden="1">#REF!</definedName>
    <definedName name="BLPH71" localSheetId="0" hidden="1">#REF!</definedName>
    <definedName name="BLPH8" localSheetId="0" hidden="1">#REF!</definedName>
    <definedName name="BLPH9" localSheetId="0" hidden="1">#REF!</definedName>
    <definedName name="BLPHJUN" localSheetId="0" hidden="1">#REF!</definedName>
    <definedName name="cashflow12" localSheetId="0" hidden="1">#REF!</definedName>
    <definedName name="ccc" localSheetId="4" hidden="1">{#N/A,#N/A,FALSE,"COVER1.XLS ";#N/A,#N/A,FALSE,"RACT1.XLS";#N/A,#N/A,FALSE,"RACT2.XLS";#N/A,#N/A,FALSE,"ECCMP";#N/A,#N/A,FALSE,"WELDER.XLS"}</definedName>
    <definedName name="ccc" hidden="1">{#N/A,#N/A,FALSE,"COVER1.XLS ";#N/A,#N/A,FALSE,"RACT1.XLS";#N/A,#N/A,FALSE,"RACT2.XLS";#N/A,#N/A,FALSE,"ECCMP";#N/A,#N/A,FALSE,"WELDER.XLS"}</definedName>
    <definedName name="cdu" localSheetId="0" hidden="1">{#N/A,#N/A,FALSE,"COVER.XLS";#N/A,#N/A,FALSE,"RACT1.XLS";#N/A,#N/A,FALSE,"RACT2.XLS";#N/A,#N/A,FALSE,"ECCMP";#N/A,#N/A,FALSE,"WELDER.XLS"}</definedName>
    <definedName name="centric" localSheetId="4" hidden="1">{#N/A,#N/A,TRUE,"Str.";#N/A,#N/A,TRUE,"Steel &amp; Roof";#N/A,#N/A,TRUE,"Arc.";#N/A,#N/A,TRUE,"Preliminary";#N/A,#N/A,TRUE,"Sum_Prelim"}</definedName>
    <definedName name="centric" hidden="1">{#N/A,#N/A,TRUE,"Str.";#N/A,#N/A,TRUE,"Steel &amp; Roof";#N/A,#N/A,TRUE,"Arc.";#N/A,#N/A,TRUE,"Preliminary";#N/A,#N/A,TRUE,"Sum_Prelim"}</definedName>
    <definedName name="channelexpens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localSheetId="0" hidden="1">{#N/A,#N/A,FALSE,"COVER.XLS";#N/A,#N/A,FALSE,"RACT1.XLS";#N/A,#N/A,FALSE,"RACT2.XLS";#N/A,#N/A,FALSE,"ECCMP";#N/A,#N/A,FALSE,"WELDER.XLS"}</definedName>
    <definedName name="CURVE" localSheetId="0" hidden="1">{#N/A,#N/A,FALSE,"COVER1.XLS ";#N/A,#N/A,FALSE,"RACT1.XLS";#N/A,#N/A,FALSE,"RACT2.XLS";#N/A,#N/A,FALSE,"ECCMP";#N/A,#N/A,FALSE,"WELDER.XLS"}</definedName>
    <definedName name="cwdsc" localSheetId="0" hidden="1">#REF!</definedName>
    <definedName name="Cwvu.GREY_ALL." localSheetId="0" hidden="1">#REF!</definedName>
    <definedName name="cxvjhbs" localSheetId="0" hidden="1">{#N/A,#N/A,FALSE,"COVER1.XLS ";#N/A,#N/A,FALSE,"RACT1.XLS";#N/A,#N/A,FALSE,"RACT2.XLS";#N/A,#N/A,FALSE,"ECCMP";#N/A,#N/A,FALSE,"WELDER.XLS"}</definedName>
    <definedName name="dar" localSheetId="0" hidden="1">{#N/A,#N/A,FALSE,"COVER.XLS";#N/A,#N/A,FALSE,"RACT1.XLS";#N/A,#N/A,FALSE,"RACT2.XLS";#N/A,#N/A,FALSE,"ECCMP";#N/A,#N/A,FALSE,"WELDER.XLS"}</definedName>
    <definedName name="dd" localSheetId="4" hidden="1">{#N/A,#N/A,FALSE,"COVER1.XLS ";#N/A,#N/A,FALSE,"RACT1.XLS";#N/A,#N/A,FALSE,"RACT2.XLS";#N/A,#N/A,FALSE,"ECCMP";#N/A,#N/A,FALSE,"WELDER.XLS"}</definedName>
    <definedName name="dd" hidden="1">{#N/A,#N/A,FALSE,"COVER1.XLS ";#N/A,#N/A,FALSE,"RACT1.XLS";#N/A,#N/A,FALSE,"RACT2.XLS";#N/A,#N/A,FALSE,"ECCMP";#N/A,#N/A,FALSE,"WELDER.XLS"}</definedName>
    <definedName name="dd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a" localSheetId="4" hidden="1">{#N/A,#N/A,TRUE,"Str.";#N/A,#N/A,TRUE,"Steel &amp; Roof";#N/A,#N/A,TRUE,"Arc.";#N/A,#N/A,TRUE,"Preliminary";#N/A,#N/A,TRUE,"Sum_Prelim"}</definedName>
    <definedName name="ddda" hidden="1">{#N/A,#N/A,TRUE,"Str.";#N/A,#N/A,TRUE,"Steel &amp; Roof";#N/A,#N/A,TRUE,"Arc.";#N/A,#N/A,TRUE,"Preliminary";#N/A,#N/A,TRUE,"Sum_Prelim"}</definedName>
    <definedName name="ddfsa" localSheetId="0" hidden="1">#REF!</definedName>
    <definedName name="ddsd" hidden="1">'[10]NTA - Liabilities, Equities'!#REF!</definedName>
    <definedName name="DESOF" localSheetId="0" hidden="1">{#N/A,#N/A,FALSE,"COVER1.XLS ";#N/A,#N/A,FALSE,"RACT1.XLS";#N/A,#N/A,FALSE,"RACT2.XLS";#N/A,#N/A,FALSE,"ECCMP";#N/A,#N/A,FALSE,"WELDER.XLS"}</definedName>
    <definedName name="dev_tech" localSheetId="0" hidden="1">[11]BEV!#REF!</definedName>
    <definedName name="df" localSheetId="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localSheetId="0" hidden="1">{#N/A,#N/A,FALSE,"COVER1.XLS ";#N/A,#N/A,FALSE,"RACT1.XLS";#N/A,#N/A,FALSE,"RACT2.XLS";#N/A,#N/A,FALSE,"ECCMP";#N/A,#N/A,FALSE,"WELDER.XLS"}</definedName>
    <definedName name="d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localSheetId="0" hidden="1">{#N/A,#N/A,FALSE,"COVER.XLS";#N/A,#N/A,FALSE,"RACT1.XLS";#N/A,#N/A,FALSE,"RACT2.XLS";#N/A,#N/A,FALSE,"ECCMP";#N/A,#N/A,FALSE,"WELDER.XLS"}</definedName>
    <definedName name="dffd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dfg" localSheetId="4" hidden="1">{#N/A,"1",FALSE,"Model";#N/A,"2",FALSE,"Model";#N/A,"3",FALSE,"Model";#N/A,"4",FALSE,"Model";#N/A,"5",FALSE,"Model";#N/A,"6",FALSE,"Model";#N/A,"7",FALSE,"Model";#N/A,"8",FALSE,"Model";#N/A,"9",FALSE,"Model"}</definedName>
    <definedName name="dfgdfg" hidden="1">{#N/A,"1",FALSE,"Model";#N/A,"2",FALSE,"Model";#N/A,"3",FALSE,"Model";#N/A,"4",FALSE,"Model";#N/A,"5",FALSE,"Model";#N/A,"6",FALSE,"Model";#N/A,"7",FALSE,"Model";#N/A,"8",FALSE,"Model";#N/A,"9",FALSE,"Model"}</definedName>
    <definedName name="dfgfd" localSheetId="0" hidden="1">{#N/A,#N/A,FALSE,"AR2";#N/A,#N/A,FALSE,"SUM"}</definedName>
    <definedName name="dfjie" localSheetId="0" hidden="1">{#N/A,#N/A,FALSE,"COVER.XLS";#N/A,#N/A,FALSE,"RACT1.XLS";#N/A,#N/A,FALSE,"RACT2.XLS";#N/A,#N/A,FALSE,"ECCMP";#N/A,#N/A,FALSE,"WELDER.XLS"}</definedName>
    <definedName name="dgfgfd" localSheetId="0" hidden="1">{#N/A,#N/A,FALSE,"COVER.XLS";#N/A,#N/A,FALSE,"RACT1.XLS";#N/A,#N/A,FALSE,"RACT2.XLS";#N/A,#N/A,FALSE,"ECCMP";#N/A,#N/A,FALSE,"WELDER.XLS"}</definedName>
    <definedName name="dikkk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localSheetId="0" hidden="1">{#N/A,#N/A,FALSE,"COVER.XLS";#N/A,#N/A,FALSE,"RACT1.XLS";#N/A,#N/A,FALSE,"RACT2.XLS";#N/A,#N/A,FALSE,"ECCMP";#N/A,#N/A,FALSE,"WELDER.XLS"}</definedName>
    <definedName name="e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e" localSheetId="4" hidden="1">{#N/A,#N/A,FALSE,"COVER1.XLS ";#N/A,#N/A,FALSE,"RACT1.XLS";#N/A,#N/A,FALSE,"RACT2.XLS";#N/A,#N/A,FALSE,"ECCMP";#N/A,#N/A,FALSE,"WELDER.XLS"}</definedName>
    <definedName name="ee" hidden="1">{#N/A,#N/A,FALSE,"COVER1.XLS ";#N/A,#N/A,FALSE,"RACT1.XLS";#N/A,#N/A,FALSE,"RACT2.XLS";#N/A,#N/A,FALSE,"ECCMP";#N/A,#N/A,FALSE,"WELDER.XLS"}</definedName>
    <definedName name="eee" localSheetId="4" hidden="1">{#N/A,#N/A,FALSE,"17MAY";#N/A,#N/A,FALSE,"24MAY"}</definedName>
    <definedName name="eee" hidden="1">{#N/A,#N/A,FALSE,"17MAY";#N/A,#N/A,FALSE,"24MAY"}</definedName>
    <definedName name="ehb" localSheetId="0" hidden="1">{#N/A,#N/A,FALSE,"COVER1.XLS ";#N/A,#N/A,FALSE,"RACT1.XLS";#N/A,#N/A,FALSE,"RACT2.XLS";#N/A,#N/A,FALSE,"ECCMP";#N/A,#N/A,FALSE,"WELDER.XLS"}</definedName>
    <definedName name="er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localSheetId="0" hidden="1">{#N/A,#N/A,FALSE,"BALANCE";#N/A,#N/A,FALSE,"GL";#N/A,#N/A,FALSE,"SL";#N/A,#N/A,FALSE,"TMLNE";#N/A,#N/A,FALSE,"SALES"}</definedName>
    <definedName name="erhflkds" localSheetId="0" hidden="1">{#N/A,#N/A,FALSE,"AR2";#N/A,#N/A,FALSE,"SUM"}</definedName>
    <definedName name="errr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localSheetId="0" hidden="1">{#N/A,#N/A,FALSE,"COVER1.XLS ";#N/A,#N/A,FALSE,"RACT1.XLS";#N/A,#N/A,FALSE,"RACT2.XLS";#N/A,#N/A,FALSE,"ECCMP";#N/A,#N/A,FALSE,"WELDER.XLS"}</definedName>
    <definedName name="ert" localSheetId="0" hidden="1">#REF!</definedName>
    <definedName name="erw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localSheetId="0" hidden="1">{#N/A,#N/A,FALSE,"COVER.XLS";#N/A,#N/A,FALSE,"RACT1.XLS";#N/A,#N/A,FALSE,"RACT2.XLS";#N/A,#N/A,FALSE,"ECCMP";#N/A,#N/A,FALSE,"WELDER.XLS"}</definedName>
    <definedName name="f" hidden="1">#REF!</definedName>
    <definedName name="fbnhg" localSheetId="0" hidden="1">#REF!</definedName>
    <definedName name="fd" hidden="1">#REF!</definedName>
    <definedName name="fdd" localSheetId="0" hidden="1">{#N/A,#N/A,FALSE,"COVER1.XLS ";#N/A,#N/A,FALSE,"RACT1.XLS";#N/A,#N/A,FALSE,"RACT2.XLS";#N/A,#N/A,FALSE,"ECCMP";#N/A,#N/A,FALSE,"WELDER.XLS"}</definedName>
    <definedName name="fddf" localSheetId="0" hidden="1">{#N/A,#N/A,FALSE,"COVER.XLS";#N/A,#N/A,FALSE,"RACT1.XLS";#N/A,#N/A,FALSE,"RACT2.XLS";#N/A,#N/A,FALSE,"ECCMP";#N/A,#N/A,FALSE,"WELDER.XLS"}</definedName>
    <definedName name="fdf" localSheetId="0" hidden="1">{#N/A,#N/A,FALSE,"COVER1.XLS ";#N/A,#N/A,FALSE,"RACT1.XLS";#N/A,#N/A,FALSE,"RACT2.XLS";#N/A,#N/A,FALSE,"ECCMP";#N/A,#N/A,FALSE,"WELDER.XLS"}</definedName>
    <definedName name="fdfd" localSheetId="0" hidden="1">{#N/A,#N/A,FALSE,"COVER1.XLS ";#N/A,#N/A,FALSE,"RACT1.XLS";#N/A,#N/A,FALSE,"RACT2.XLS";#N/A,#N/A,FALSE,"ECCMP";#N/A,#N/A,FALSE,"WELDER.XLS"}</definedName>
    <definedName name="fdfdf" localSheetId="0" hidden="1">{#N/A,#N/A,FALSE,"COVER1.XLS ";#N/A,#N/A,FALSE,"RACT1.XLS";#N/A,#N/A,FALSE,"RACT2.XLS";#N/A,#N/A,FALSE,"ECCMP";#N/A,#N/A,FALSE,"WELDER.XLS"}</definedName>
    <definedName name="fdfdfdf" localSheetId="0" hidden="1">{#N/A,#N/A,FALSE,"COVER.XLS";#N/A,#N/A,FALSE,"RACT1.XLS";#N/A,#N/A,FALSE,"RACT2.XLS";#N/A,#N/A,FALSE,"ECCMP";#N/A,#N/A,FALSE,"WELDER.XLS"}</definedName>
    <definedName name="fdfdfgdg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localSheetId="0" hidden="1">{#N/A,#N/A,FALSE,"AR2";#N/A,#N/A,FALSE,"SUM"}</definedName>
    <definedName name="fds" localSheetId="4" hidden="1">{#N/A,#N/A,FALSE,"COVER.XLS";#N/A,#N/A,FALSE,"RACT1.XLS";#N/A,#N/A,FALSE,"RACT2.XLS";#N/A,#N/A,FALSE,"ECCMP";#N/A,#N/A,FALSE,"WELDER.XLS"}</definedName>
    <definedName name="fds" hidden="1">{#N/A,#N/A,FALSE,"COVER.XLS";#N/A,#N/A,FALSE,"RACT1.XLS";#N/A,#N/A,FALSE,"RACT2.XLS";#N/A,#N/A,FALSE,"ECCMP";#N/A,#N/A,FALSE,"WELDER.XLS"}</definedName>
    <definedName name="ff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eee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localSheetId="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localSheetId="0" hidden="1">#REF!</definedName>
    <definedName name="fgff" localSheetId="4" hidden="1">{#N/A,#N/A,TRUE,"SUM";#N/A,#N/A,TRUE,"EE";#N/A,#N/A,TRUE,"AC";#N/A,#N/A,TRUE,"SN"}</definedName>
    <definedName name="fgff" hidden="1">{#N/A,#N/A,TRUE,"SUM";#N/A,#N/A,TRUE,"EE";#N/A,#N/A,TRUE,"AC";#N/A,#N/A,TRUE,"SN"}</definedName>
    <definedName name="fgf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localSheetId="0" hidden="1">{#N/A,#N/A,FALSE,"Fin_Stmts";#N/A,#N/A,FALSE,"IntraComp Profit Data"}</definedName>
    <definedName name="fon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on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trds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localSheetId="0" hidden="1">#REF!</definedName>
    <definedName name="g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localSheetId="0" hidden="1">{#N/A,#N/A,FALSE,"COVER1.XLS ";#N/A,#N/A,FALSE,"RACT1.XLS";#N/A,#N/A,FALSE,"RACT2.XLS";#N/A,#N/A,FALSE,"ECCMP";#N/A,#N/A,FALSE,"WELDER.XLS"}</definedName>
    <definedName name="gfr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fr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g" localSheetId="4" hidden="1">{#N/A,#N/A,FALSE,"COVER.XLS";#N/A,#N/A,FALSE,"RACT1.XLS";#N/A,#N/A,FALSE,"RACT2.XLS";#N/A,#N/A,FALSE,"ECCMP";#N/A,#N/A,FALSE,"WELDER.XLS"}</definedName>
    <definedName name="gg" hidden="1">{#N/A,#N/A,FALSE,"COVER.XLS";#N/A,#N/A,FALSE,"RACT1.XLS";#N/A,#N/A,FALSE,"RACT2.XLS";#N/A,#N/A,FALSE,"ECCMP";#N/A,#N/A,FALSE,"WELDER.XLS"}</definedName>
    <definedName name="ggg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ggg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v" localSheetId="0" hidden="1">{#N/A,#N/A,FALSE,"COVER1.XLS ";#N/A,#N/A,FALSE,"RACT1.XLS";#N/A,#N/A,FALSE,"RACT2.XLS";#N/A,#N/A,FALSE,"ECCMP";#N/A,#N/A,FALSE,"WELDER.XLS"}</definedName>
    <definedName name="gx" localSheetId="0" hidden="1">{#N/A,#N/A,FALSE,"COVER.XLS";#N/A,#N/A,FALSE,"RACT1.XLS";#N/A,#N/A,FALSE,"RACT2.XLS";#N/A,#N/A,FALSE,"ECCMP";#N/A,#N/A,FALSE,"WELDER.XLS"}</definedName>
    <definedName name="hello" localSheetId="4" hidden="1">{#N/A,"1",FALSE,"Model";#N/A,"2",FALSE,"Model";#N/A,"3",FALSE,"Model";#N/A,"4",FALSE,"Model";#N/A,"5",FALSE,"Model";#N/A,"6",FALSE,"Model";#N/A,"7",FALSE,"Model";#N/A,"8",FALSE,"Model";#N/A,"9",FALSE,"Model"}</definedName>
    <definedName name="hello" hidden="1">{#N/A,"1",FALSE,"Model";#N/A,"2",FALSE,"Model";#N/A,"3",FALSE,"Model";#N/A,"4",FALSE,"Model";#N/A,"5",FALSE,"Model";#N/A,"6",FALSE,"Model";#N/A,"7",FALSE,"Model";#N/A,"8",FALSE,"Model";#N/A,"9",FALSE,"Model"}</definedName>
    <definedName name="hg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localSheetId="0" hidden="1">#REF!</definedName>
    <definedName name="hjk" localSheetId="0" hidden="1">#REF!</definedName>
    <definedName name="HskpgMatrix2" localSheetId="4" hidden="1">{#N/A,"1",FALSE,"Model";#N/A,"2",FALSE,"Model";#N/A,"3",FALSE,"Model";#N/A,"4",FALSE,"Model";#N/A,"5",FALSE,"Model";#N/A,"6",FALSE,"Model";#N/A,"7",FALSE,"Model";#N/A,"8",FALSE,"Model";#N/A,"9",FALSE,"Model"}</definedName>
    <definedName name="HskpgMatrix2" hidden="1">{#N/A,"1",FALSE,"Model";#N/A,"2",FALSE,"Model";#N/A,"3",FALSE,"Model";#N/A,"4",FALSE,"Model";#N/A,"5",FALSE,"Model";#N/A,"6",FALSE,"Model";#N/A,"7",FALSE,"Model";#N/A,"8",FALSE,"Model";#N/A,"9",FALSE,"Model"}</definedName>
    <definedName name="HTML" localSheetId="0" hidden="1">{"'Eng (page2)'!$A$1:$D$52"}</definedName>
    <definedName name="HTML" localSheetId="4" hidden="1">{"'Eng (page2)'!$A$1:$D$52"}</definedName>
    <definedName name="HTML" hidden="1">{"'Eng (page2)'!$A$1:$D$52"}</definedName>
    <definedName name="HTML_CodePage" hidden="1">874</definedName>
    <definedName name="HTML_Control" localSheetId="0" hidden="1">{"'Eng (page2)'!$A$1:$D$52"}</definedName>
    <definedName name="HTML_Control" localSheetId="4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j" hidden="1">#REF!</definedName>
    <definedName name="jk" localSheetId="0" hidden="1">{#N/A,#N/A,FALSE,"AR2";#N/A,#N/A,FALSE,"SUM"}</definedName>
    <definedName name="jkhuiygh9petk" localSheetId="0" hidden="1">{#N/A,#N/A,FALSE,"COVER1.XLS ";#N/A,#N/A,FALSE,"RACT1.XLS";#N/A,#N/A,FALSE,"RACT2.XLS";#N/A,#N/A,FALSE,"ECCMP";#N/A,#N/A,FALSE,"WELDER.XLS"}</definedName>
    <definedName name="jo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localSheetId="0" hidden="1">{#N/A,#N/A,FALSE,"17MAY";#N/A,#N/A,FALSE,"24MAY"}</definedName>
    <definedName name="junkme" localSheetId="0" hidden="1">{#N/A,#N/A,TRUE,"Status Report";#N/A,#N/A,TRUE,"Current Forecast";#N/A,#N/A,TRUE,"Last Forecast";#N/A,#N/A,TRUE,"BP";#N/A,#N/A,TRUE,"LY"}</definedName>
    <definedName name="ka" localSheetId="0" hidden="1">{#N/A,#N/A,FALSE,"COVER.XLS";#N/A,#N/A,FALSE,"RACT1.XLS";#N/A,#N/A,FALSE,"RACT2.XLS";#N/A,#N/A,FALSE,"ECCMP";#N/A,#N/A,FALSE,"WELDER.XLS"}</definedName>
    <definedName name="kai" localSheetId="0" hidden="1">{#N/A,#N/A,FALSE,"COVER1.XLS ";#N/A,#N/A,FALSE,"RACT1.XLS";#N/A,#N/A,FALSE,"RACT2.XLS";#N/A,#N/A,FALSE,"ECCMP";#N/A,#N/A,FALSE,"WELDER.XLS"}</definedName>
    <definedName name="key" localSheetId="0" hidden="1">#REF!</definedName>
    <definedName name="kjhih" localSheetId="0" hidden="1">{#N/A,#N/A,FALSE,"AR2";#N/A,#N/A,FALSE,"SUM"}</definedName>
    <definedName name="kj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KPP" localSheetId="4" hidden="1">{#N/A,#N/A,TRUE,"SUM";#N/A,#N/A,TRUE,"EE";#N/A,#N/A,TRUE,"AC";#N/A,#N/A,TRUE,"SN"}</definedName>
    <definedName name="KKPP" hidden="1">{#N/A,#N/A,TRUE,"SUM";#N/A,#N/A,TRUE,"EE";#N/A,#N/A,TRUE,"AC";#N/A,#N/A,TRUE,"SN"}</definedName>
    <definedName name="K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ajfkls" localSheetId="4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lajfkls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okjghyhhju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localSheetId="0" hidden="1">{#N/A,#N/A,FALSE,"COVER1.XLS ";#N/A,#N/A,FALSE,"RACT1.XLS";#N/A,#N/A,FALSE,"RACT2.XLS";#N/A,#N/A,FALSE,"ECCMP";#N/A,#N/A,FALSE,"WELDER.XLS"}</definedName>
    <definedName name="kskk" localSheetId="0" hidden="1">{#N/A,#N/A,FALSE,"COVER.XLS";#N/A,#N/A,FALSE,"RACT1.XLS";#N/A,#N/A,FALSE,"RACT2.XLS";#N/A,#N/A,FALSE,"ECCMP";#N/A,#N/A,FALSE,"WELDER.XLS"}</definedName>
    <definedName name="kvs" localSheetId="0" hidden="1">{#N/A,#N/A,FALSE,"COVER1.XLS ";#N/A,#N/A,FALSE,"RACT1.XLS";#N/A,#N/A,FALSE,"RACT2.XLS";#N/A,#N/A,FALSE,"ECCMP";#N/A,#N/A,FALSE,"WELDER.XLS"}</definedName>
    <definedName name="laubach" localSheetId="4" hidden="1">{#N/A,#N/A,FALSE,"DBK";#N/A,#N/A,FALSE,"102-1";#N/A,#N/A,FALSE,"102-2";#N/A,#N/A,FALSE,"102-447";#N/A,#N/A,FALSE,"441-60"}</definedName>
    <definedName name="laubach" hidden="1">{#N/A,#N/A,FALSE,"DBK";#N/A,#N/A,FALSE,"102-1";#N/A,#N/A,FALSE,"102-2";#N/A,#N/A,FALSE,"102-447";#N/A,#N/A,FALSE,"441-60"}</definedName>
    <definedName name="laura" localSheetId="0" hidden="1">{#N/A,#N/A,TRUE,"Status Report";#N/A,#N/A,TRUE,"Current Forecast";#N/A,#N/A,TRUE,"Last Forecast";#N/A,#N/A,TRUE,"BP";#N/A,#N/A,TRUE,"LY"}</definedName>
    <definedName name="lek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e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ff" localSheetId="0" hidden="1">{#N/A,#N/A,FALSE,"17MAY";#N/A,#N/A,FALSE,"24MAY"}</definedName>
    <definedName name="lk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k" localSheetId="0" hidden="1">{#N/A,#N/A,FALSE,"17MAY";#N/A,#N/A,FALSE,"24MAY"}</definedName>
    <definedName name="ll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M_Drama" localSheetId="0" hidden="1">#REF!</definedName>
    <definedName name="mam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localSheetId="0" hidden="1">#REF!</definedName>
    <definedName name="mike" localSheetId="0" hidden="1">[9]TargBSCF!#REF!</definedName>
    <definedName name="mmmmmmmmmmmmmmm" localSheetId="0" hidden="1">#REF!</definedName>
    <definedName name="mo" localSheetId="0" hidden="1">{#N/A,#N/A,FALSE,"COVER.XLS";#N/A,#N/A,FALSE,"RACT1.XLS";#N/A,#N/A,FALSE,"RACT2.XLS";#N/A,#N/A,FALSE,"ECCMP";#N/A,#N/A,FALSE,"WELDER.XLS"}</definedName>
    <definedName name="mohn" localSheetId="4" hidden="1">{#N/A,#N/A,FALSE,"DBK";#N/A,#N/A,FALSE,"102-1";#N/A,#N/A,FALSE,"102-2";#N/A,#N/A,FALSE,"102-447";#N/A,#N/A,FALSE,"441-60"}</definedName>
    <definedName name="mohn" hidden="1">{#N/A,#N/A,FALSE,"DBK";#N/A,#N/A,FALSE,"102-1";#N/A,#N/A,FALSE,"102-2";#N/A,#N/A,FALSE,"102-447";#N/A,#N/A,FALSE,"441-60"}</definedName>
    <definedName name="mon" localSheetId="0" hidden="1">{#N/A,#N/A,FALSE,"COVER.XLS";#N/A,#N/A,FALSE,"RACT1.XLS";#N/A,#N/A,FALSE,"RACT2.XLS";#N/A,#N/A,FALSE,"ECCMP";#N/A,#N/A,FALSE,"WELDER.XLS"}</definedName>
    <definedName name="Neuera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uera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w" localSheetId="4" hidden="1">{"'Model'!$A$1:$N$53"}</definedName>
    <definedName name="new" hidden="1">{"'Model'!$A$1:$N$53"}</definedName>
    <definedName name="nnnnnn" localSheetId="0" hidden="1">[3]TargIS!#REF!</definedName>
    <definedName name="nnnnnnnnnnn" localSheetId="0" hidden="1">#REF!</definedName>
    <definedName name="nnnnnnnnnnnnn" localSheetId="0" hidden="1">[3]TargIS!#REF!</definedName>
    <definedName name="noo" localSheetId="0" hidden="1">{#N/A,#N/A,FALSE,"COVER.XLS";#N/A,#N/A,FALSE,"RACT1.XLS";#N/A,#N/A,FALSE,"RACT2.XLS";#N/A,#N/A,FALSE,"ECCMP";#N/A,#N/A,FALSE,"WELDER.XLS"}</definedName>
    <definedName name="November" localSheetId="4" hidden="1">{"Sensitivity1",#N/A,FALSE,"Sensitivity";"Sensitivity2",#N/A,FALSE,"Sensitivity"}</definedName>
    <definedName name="November" hidden="1">{"Sensitivity1",#N/A,FALSE,"Sensitivity";"Sensitivity2",#N/A,FALSE,"Sensitivity"}</definedName>
    <definedName name="nung" localSheetId="0" hidden="1">{#N/A,#N/A,FALSE,"COVER.XLS";#N/A,#N/A,FALSE,"RACT1.XLS";#N/A,#N/A,FALSE,"RACT2.XLS";#N/A,#N/A,FALSE,"ECCMP";#N/A,#N/A,FALSE,"WELDER.XLS"}</definedName>
    <definedName name="nut" localSheetId="0" hidden="1">[12]A!#REF!</definedName>
    <definedName name="o" localSheetId="4" hidden="1">{#N/A,#N/A,FALSE,"COVER1.XLS ";#N/A,#N/A,FALSE,"RACT1.XLS";#N/A,#N/A,FALSE,"RACT2.XLS";#N/A,#N/A,FALSE,"ECCMP";#N/A,#N/A,FALSE,"WELDER.XLS"}</definedName>
    <definedName name="o" hidden="1">{#N/A,#N/A,FALSE,"COVER1.XLS ";#N/A,#N/A,FALSE,"RACT1.XLS";#N/A,#N/A,FALSE,"RACT2.XLS";#N/A,#N/A,FALSE,"ECCMP";#N/A,#N/A,FALSE,"WELDER.XLS"}</definedName>
    <definedName name="oiiuui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localSheetId="0" hidden="1">{#N/A,#N/A,FALSE,"COVER.XLS";#N/A,#N/A,FALSE,"RACT1.XLS";#N/A,#N/A,FALSE,"RACT2.XLS";#N/A,#N/A,FALSE,"ECCMP";#N/A,#N/A,FALSE,"WELDER.XLS"}</definedName>
    <definedName name="oldkey1" localSheetId="0" hidden="1">#REF!</definedName>
    <definedName name="oldsort" localSheetId="0" hidden="1">#REF!</definedName>
    <definedName name="ooei" localSheetId="0" hidden="1">{#N/A,#N/A,FALSE,"COVER1.XLS ";#N/A,#N/A,FALSE,"RACT1.XLS";#N/A,#N/A,FALSE,"RACT2.XLS";#N/A,#N/A,FALSE,"ECCMP";#N/A,#N/A,FALSE,"WELDER.XLS"}</definedName>
    <definedName name="oro" localSheetId="0" hidden="1">{#N/A,#N/A,FALSE,"COVER1.XLS ";#N/A,#N/A,FALSE,"RACT1.XLS";#N/A,#N/A,FALSE,"RACT2.XLS";#N/A,#N/A,FALSE,"ECCMP";#N/A,#N/A,FALSE,"WELDER.XLS"}</definedName>
    <definedName name="Plan50July" localSheetId="4" hidden="1">{"'Sheet1'!$A$1:$BH$50","'Sheet1'!$A$1:$AP$46","'Sheet1'!$AO$17"}</definedName>
    <definedName name="Plan50July" hidden="1">{"'Sheet1'!$A$1:$BH$50","'Sheet1'!$A$1:$AP$46","'Sheet1'!$AO$17"}</definedName>
    <definedName name="po" localSheetId="4" hidden="1">{#N/A,#N/A,FALSE,"COVER1.XLS ";#N/A,#N/A,FALSE,"RACT1.XLS";#N/A,#N/A,FALSE,"RACT2.XLS";#N/A,#N/A,FALSE,"ECCMP";#N/A,#N/A,FALSE,"WELDER.XLS"}</definedName>
    <definedName name="po" hidden="1">{#N/A,#N/A,FALSE,"COVER1.XLS ";#N/A,#N/A,FALSE,"RACT1.XLS";#N/A,#N/A,FALSE,"RACT2.XLS";#N/A,#N/A,FALSE,"ECCMP";#N/A,#N/A,FALSE,"WELDER.XLS"}</definedName>
    <definedName name="pom" localSheetId="0" hidden="1">#REF!</definedName>
    <definedName name="POR" localSheetId="4" hidden="1">{#N/A,#N/A,FALSE,"COVER.XLS";#N/A,#N/A,FALSE,"RACT1.XLS";#N/A,#N/A,FALSE,"RACT2.XLS";#N/A,#N/A,FALSE,"ECCMP";#N/A,#N/A,FALSE,"WELDER.XLS"}</definedName>
    <definedName name="POR" hidden="1">{#N/A,#N/A,FALSE,"COVER.XLS";#N/A,#N/A,FALSE,"RACT1.XLS";#N/A,#N/A,FALSE,"RACT2.XLS";#N/A,#N/A,FALSE,"ECCMP";#N/A,#N/A,FALSE,"WELDER.XLS"}</definedName>
    <definedName name="price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wer" hidden="1">'[13]NTA - P&amp;L'!#REF!</definedName>
    <definedName name="ra" localSheetId="4" hidden="1">{"'AR at dunning level'!$S$96","'AR at dunning level'!$L$124","'AR at dunning level'!$K$124"}</definedName>
    <definedName name="ra" hidden="1">{"'AR at dunning level'!$S$96","'AR at dunning level'!$L$124","'AR at dunning level'!$K$124"}</definedName>
    <definedName name="RDD" localSheetId="4" hidden="1">{#N/A,#N/A,TRUE,"Str.";#N/A,#N/A,TRUE,"Steel &amp; Roof";#N/A,#N/A,TRUE,"Arc.";#N/A,#N/A,TRUE,"Preliminary";#N/A,#N/A,TRUE,"Sum_Prelim"}</definedName>
    <definedName name="RDD" hidden="1">{#N/A,#N/A,TRUE,"Str.";#N/A,#N/A,TRUE,"Steel &amp; Roof";#N/A,#N/A,TRUE,"Arc.";#N/A,#N/A,TRUE,"Preliminary";#N/A,#N/A,TRUE,"Sum_Prelim"}</definedName>
    <definedName name="rerw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localSheetId="0" hidden="1">{#N/A,#N/A,FALSE,"COVER1.XLS ";#N/A,#N/A,FALSE,"RACT1.XLS";#N/A,#N/A,FALSE,"RACT2.XLS";#N/A,#N/A,FALSE,"ECCMP";#N/A,#N/A,FALSE,"WELDER.XLS"}</definedName>
    <definedName name="res_sum" localSheetId="0" hidden="1">{#N/A,#N/A,FALSE,"COVER1.XLS ";#N/A,#N/A,FALSE,"RACT1.XLS";#N/A,#N/A,FALSE,"RACT2.XLS";#N/A,#N/A,FALSE,"ECCMP";#N/A,#N/A,FALSE,"WELDER.XLS"}</definedName>
    <definedName name="res_sum1" localSheetId="0" hidden="1">{#N/A,#N/A,FALSE,"COVER1.XLS ";#N/A,#N/A,FALSE,"RACT1.XLS";#N/A,#N/A,FALSE,"RACT2.XLS";#N/A,#N/A,FALSE,"ECCMP";#N/A,#N/A,FALSE,"WELDER.XLS"}</definedName>
    <definedName name="rgvesrhbare" localSheetId="0" hidden="1">{#N/A,#N/A,FALSE,"COVER.XLS";#N/A,#N/A,FALSE,"RACT1.XLS";#N/A,#N/A,FALSE,"RACT2.XLS";#N/A,#N/A,FALSE,"ECCMP";#N/A,#N/A,FALSE,"WELDER.XLS"}</definedName>
    <definedName name="ro" localSheetId="0" hidden="1">{#N/A,#N/A,FALSE,"17MAY";#N/A,#N/A,FALSE,"24MAY"}</definedName>
    <definedName name="rrrr" localSheetId="4" hidden="1">{#N/A,#N/A,FALSE,"COVER1.XLS ";#N/A,#N/A,FALSE,"RACT1.XLS";#N/A,#N/A,FALSE,"RACT2.XLS";#N/A,#N/A,FALSE,"ECCMP";#N/A,#N/A,FALSE,"WELDER.XLS"}</definedName>
    <definedName name="rrrr" hidden="1">{#N/A,#N/A,FALSE,"COVER1.XLS ";#N/A,#N/A,FALSE,"RACT1.XLS";#N/A,#N/A,FALSE,"RACT2.XLS";#N/A,#N/A,FALSE,"ECCMP";#N/A,#N/A,FALSE,"WELDER.XLS"}</definedName>
    <definedName name="rrtt" localSheetId="0" hidden="1">{#N/A,#N/A,FALSE,"COVER1.XLS ";#N/A,#N/A,FALSE,"RACT1.XLS";#N/A,#N/A,FALSE,"RACT2.XLS";#N/A,#N/A,FALSE,"ECCMP";#N/A,#N/A,FALSE,"WELDER.XLS"}</definedName>
    <definedName name="rtret" localSheetId="0" hidden="1">{#N/A,#N/A,FALSE,"COVER1.XLS ";#N/A,#N/A,FALSE,"RACT1.XLS";#N/A,#N/A,FALSE,"RACT2.XLS";#N/A,#N/A,FALSE,"ECCMP";#N/A,#N/A,FALSE,"WELDER.XLS"}</definedName>
    <definedName name="rtrt" localSheetId="0" hidden="1">{#N/A,#N/A,FALSE,"COVER1.XLS ";#N/A,#N/A,FALSE,"RACT1.XLS";#N/A,#N/A,FALSE,"RACT2.XLS";#N/A,#N/A,FALSE,"ECCMP";#N/A,#N/A,FALSE,"WELDER.XLS"}</definedName>
    <definedName name="rtrwt" localSheetId="0" hidden="1">{#N/A,#N/A,FALSE,"COVER.XLS";#N/A,#N/A,FALSE,"RACT1.XLS";#N/A,#N/A,FALSE,"RACT2.XLS";#N/A,#N/A,FALSE,"ECCMP";#N/A,#N/A,FALSE,"WELDER.XLS"}</definedName>
    <definedName name="rty" localSheetId="4" hidden="1">{#N/A,#N/A,FALSE,"COVER.XLS";#N/A,#N/A,FALSE,"RACT1.XLS";#N/A,#N/A,FALSE,"RACT2.XLS";#N/A,#N/A,FALSE,"ECCMP";#N/A,#N/A,FALSE,"WELDER.XLS"}</definedName>
    <definedName name="rty" hidden="1">{#N/A,#N/A,FALSE,"COVER.XLS";#N/A,#N/A,FALSE,"RACT1.XLS";#N/A,#N/A,FALSE,"RACT2.XLS";#N/A,#N/A,FALSE,"ECCMP";#N/A,#N/A,FALSE,"WELDER.XLS"}</definedName>
    <definedName name="rwere" localSheetId="0" hidden="1">{#N/A,#N/A,FALSE,"COVER1.XLS ";#N/A,#N/A,FALSE,"RACT1.XLS";#N/A,#N/A,FALSE,"RACT2.XLS";#N/A,#N/A,FALSE,"ECCMP";#N/A,#N/A,FALSE,"WELDER.XLS"}</definedName>
    <definedName name="safdsadsa" localSheetId="0" hidden="1">{#N/A,#N/A,FALSE,"COVER1.XLS ";#N/A,#N/A,FALSE,"RACT1.XLS";#N/A,#N/A,FALSE,"RACT2.XLS";#N/A,#N/A,FALSE,"ECCMP";#N/A,#N/A,FALSE,"WELDER.XLS"}</definedName>
    <definedName name="sa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" localSheetId="4" hidden="1">{#N/A,#N/A,FALSE,"COVER1.XLS ";#N/A,#N/A,FALSE,"RACT1.XLS";#N/A,#N/A,FALSE,"RACT2.XLS";#N/A,#N/A,FALSE,"ECCMP";#N/A,#N/A,FALSE,"WELDER.XLS"}</definedName>
    <definedName name="sd" hidden="1">{#N/A,#N/A,FALSE,"COVER1.XLS ";#N/A,#N/A,FALSE,"RACT1.XLS";#N/A,#N/A,FALSE,"RACT2.XLS";#N/A,#N/A,FALSE,"ECCMP";#N/A,#N/A,FALSE,"WELDER.XLS"}</definedName>
    <definedName name="sdf" localSheetId="0" hidden="1">{#N/A,#N/A,FALSE,"COVER.XLS";#N/A,#N/A,FALSE,"RACT1.XLS";#N/A,#N/A,FALSE,"RACT2.XLS";#N/A,#N/A,FALSE,"ECCMP";#N/A,#N/A,FALSE,"WELDER.XLS"}</definedName>
    <definedName name="sedf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localSheetId="0" hidden="1">{#N/A,#N/A,FALSE,"COVER.XLS";#N/A,#N/A,FALSE,"RACT1.XLS";#N/A,#N/A,FALSE,"RACT2.XLS";#N/A,#N/A,FALSE,"ECCMP";#N/A,#N/A,FALSE,"WELDER.XLS"}</definedName>
    <definedName name="slrkgo0peu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localSheetId="0" hidden="1">{#N/A,#N/A,FALSE,"COVER1.XLS ";#N/A,#N/A,FALSE,"RACT1.XLS";#N/A,#N/A,FALSE,"RACT2.XLS";#N/A,#N/A,FALSE,"ECCMP";#N/A,#N/A,FALSE,"WELDER.XLS"}</definedName>
    <definedName name="Sort" localSheetId="0" hidden="1">#REF!</definedName>
    <definedName name="s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localSheetId="0" hidden="1">[14]BEV!#REF!</definedName>
    <definedName name="SummCopy" localSheetId="4" hidden="1">{"'Sheet1'!$A$1:$BH$50","'Sheet1'!$A$1:$AP$46","'Sheet1'!$AO$17"}</definedName>
    <definedName name="SummCopy" hidden="1">{"'Sheet1'!$A$1:$BH$50","'Sheet1'!$A$1:$AP$46","'Sheet1'!$AO$17"}</definedName>
    <definedName name="supa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localSheetId="0" hidden="1">{#N/A,#N/A,FALSE,"AR2";#N/A,#N/A,FALSE,"SUM"}</definedName>
    <definedName name="test2" localSheetId="4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3" localSheetId="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xtRefCopyRangeCount" hidden="1">1</definedName>
    <definedName name="therhrehrew" localSheetId="0" hidden="1">{#N/A,#N/A,FALSE,"AR2";#N/A,#N/A,FALSE,"SUM"}</definedName>
    <definedName name="TLA.028" hidden="1">#REF!</definedName>
    <definedName name="TLA.056" hidden="1">#REF!</definedName>
    <definedName name="TMT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localSheetId="0" hidden="1">{#N/A,#N/A,FALSE,"COVER.XLS";#N/A,#N/A,FALSE,"RACT1.XLS";#N/A,#N/A,FALSE,"RACT2.XLS";#N/A,#N/A,FALSE,"ECCMP";#N/A,#N/A,FALSE,"WELDER.XLS"}</definedName>
    <definedName name="ttt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c" localSheetId="0" hidden="1">#REF!</definedName>
    <definedName name="vdsfbgdfha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localSheetId="0" hidden="1">{#N/A,#N/A,FALSE,"COVER1.XLS ";#N/A,#N/A,FALSE,"RACT1.XLS";#N/A,#N/A,FALSE,"RACT2.XLS";#N/A,#N/A,FALSE,"ECCMP";#N/A,#N/A,FALSE,"WELDER.XLS"}</definedName>
    <definedName name="wa" localSheetId="4" hidden="1">{#N/A,#N/A,FALSE,"COVER1.XLS ";#N/A,#N/A,FALSE,"RACT1.XLS";#N/A,#N/A,FALSE,"RACT2.XLS";#N/A,#N/A,FALSE,"ECCMP";#N/A,#N/A,FALSE,"WELDER.XLS"}</definedName>
    <definedName name="wa" hidden="1">{#N/A,#N/A,FALSE,"COVER1.XLS ";#N/A,#N/A,FALSE,"RACT1.XLS";#N/A,#N/A,FALSE,"RACT2.XLS";#N/A,#N/A,FALSE,"ECCMP";#N/A,#N/A,FALSE,"WELDER.XLS"}</definedName>
    <definedName name="wä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ä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ALL" localSheetId="4" hidden="1">{"'SUMMATION'!$B$2:$I$2"}</definedName>
    <definedName name="WALL" hidden="1">{"'SUMMATION'!$B$2:$I$2"}</definedName>
    <definedName name="wat" localSheetId="4" hidden="1">{#N/A,#N/A,FALSE,"COVER1.XLS ";#N/A,#N/A,FALSE,"RACT1.XLS";#N/A,#N/A,FALSE,"RACT2.XLS";#N/A,#N/A,FALSE,"ECCMP";#N/A,#N/A,FALSE,"WELDER.XLS"}</definedName>
    <definedName name="wat" hidden="1">{#N/A,#N/A,FALSE,"COVER1.XLS ";#N/A,#N/A,FALSE,"RACT1.XLS";#N/A,#N/A,FALSE,"RACT2.XLS";#N/A,#N/A,FALSE,"ECCMP";#N/A,#N/A,FALSE,"WELDER.XLS"}</definedName>
    <definedName name="wetgregweg" localSheetId="0" hidden="1">{#N/A,#N/A,FALSE,"AR2";#N/A,#N/A,FALSE,"SUM"}</definedName>
    <definedName name="wrgvsdvdv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0" hidden="1">{#N/A,#N/A,FALSE,"17MAY";#N/A,#N/A,FALSE,"24MAY"}</definedName>
    <definedName name="wrn.2.2" localSheetId="0" hidden="1">{#N/A,#N/A,FALSE,"17MAY";#N/A,#N/A,FALSE,"24MAY"}</definedName>
    <definedName name="wrn.A." localSheetId="4" hidden="1">{#N/A,#N/A,TRUE,"SUM";#N/A,#N/A,TRUE,"EE";#N/A,#N/A,TRUE,"AC";#N/A,#N/A,TRUE,"SN"}</definedName>
    <definedName name="wrn.A." hidden="1">{#N/A,#N/A,TRUE,"SUM";#N/A,#N/A,TRUE,"EE";#N/A,#N/A,TRUE,"AC";#N/A,#N/A,TRUE,"SN"}</definedName>
    <definedName name="wrn.Accretion." localSheetId="0" hidden="1">{"Accretion",#N/A,FALSE,"Assum"}</definedName>
    <definedName name="wrn.Actuals." localSheetId="0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LL." localSheetId="0" hidden="1">{#N/A,#N/A,FALSE,"AR2";#N/A,#N/A,FALSE,"SUM"}</definedName>
    <definedName name="wrn.All._.Reports." localSheetId="4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ng._.1._.ohne._.Infoblatt." localSheetId="4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1._.ohne._.Infoblatt.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2._.mit._.Infoblatt.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2._.mit._.Infoblatt.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3._.Stufe._.60." localSheetId="4" hidden="1">{#N/A,#N/A,FALSE,"DBK";#N/A,#N/A,FALSE,"102-1";#N/A,#N/A,FALSE,"102-2";#N/A,#N/A,FALSE,"102-447";#N/A,#N/A,FALSE,"441-60"}</definedName>
    <definedName name="wrn.Ang._.3._.Stufe._.60." hidden="1">{#N/A,#N/A,FALSE,"DBK";#N/A,#N/A,FALSE,"102-1";#N/A,#N/A,FALSE,"102-2";#N/A,#N/A,FALSE,"102-447";#N/A,#N/A,FALSE,"441-60"}</definedName>
    <definedName name="wrn.Assumptions." localSheetId="0" hidden="1">{"Assumptions",#N/A,FALSE,"Assum"}</definedName>
    <definedName name="wrn.BCTL._.Canadian._.Dollar._.Statements." localSheetId="0" hidden="1">{#N/A,#N/A,FALSE,"YE-BCTL[Inc Stmt]";#N/A,#N/A,FALSE,"YE-BCTL[Bal Sht]"}</definedName>
    <definedName name="wrn.BILLS._.OF._.QUANTITY." localSheetId="4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OI._.Journal._.Entries." localSheetId="0" hidden="1">{#N/A,#N/A,FALSE,"GL Input";#N/A,#N/A,FALSE,"WIP-NL Input"}</definedName>
    <definedName name="wrn.BOI._.Ledgers." localSheetId="0" hidden="1">{#N/A,#N/A,FALSE,"Trail Balance";#N/A,#N/A,FALSE,"Gen Ledger";#N/A,#N/A,FALSE,"Sub Ledger"}</definedName>
    <definedName name="wrn.BOI._.Miscellaneous." localSheetId="0" hidden="1">{#N/A,#N/A,FALSE,"Accom Payments";#N/A,#N/A,FALSE,"Travel Adv";#N/A,#N/A,FALSE,"Payroll Taxes"}</definedName>
    <definedName name="wrn.BOI._.Monthly._.Workbook." localSheetId="0" hidden="1">{#N/A,#N/A,TRUE,"PULLCODE";#N/A,#N/A,TRUE,"JOURNAL 6-289-6";#N/A,#N/A,TRUE,"JOURNAL 6-289-F";#N/A,#N/A,TRUE,"Overhead";#N/A,#N/A,TRUE,"TIMELINE";#N/A,#N/A,TRUE,"Reflectives"}</definedName>
    <definedName name="wrn.BOOK11." localSheetId="4" hidden="1">{"SUM",#N/A,FALSE,"summary";"BOOK11-1",#N/A,FALSE,"1CityGarden";"BOOK11-2",#N/A,FALSE,"2CountryGarden";"BOOK11-3",#N/A,FALSE,"3JUNGLE";"BOOK11-4CIVIL",#N/A,FALSE,"CIVIL"}</definedName>
    <definedName name="wrn.BOOK11." hidden="1">{"SUM",#N/A,FALSE,"summary";"BOOK11-1",#N/A,FALSE,"1CityGarden";"BOOK11-2",#N/A,FALSE,"2CountryGarden";"BOOK11-3",#N/A,FALSE,"3JUNGLE";"BOOK11-4CIVIL",#N/A,FALSE,"CIVIL"}</definedName>
    <definedName name="wrn.Boq_summary." localSheetId="4" hidden="1">{#N/A,#N/A,FALSE,"Sum_BOQ";#N/A,#N/A,FALSE,"Preliminary";#N/A,#N/A,FALSE,"Sum_Prelim";#N/A,#N/A,FALSE,"Prime Cost&amp;Prov_sum"}</definedName>
    <definedName name="wrn.Boq_summary." hidden="1">{#N/A,#N/A,FALSE,"Sum_BOQ";#N/A,#N/A,FALSE,"Preliminary";#N/A,#N/A,FALSE,"Sum_Prelim";#N/A,#N/A,FALSE,"Prime Cost&amp;Prov_sum"}</definedName>
    <definedName name="wrn.branch." localSheetId="0" hidden="1">{"led",#N/A,FALSE,"BRANCH";"bal",#N/A,FALSE,"BRANCH";#N/A,#N/A,FALSE,"Misc_JEs"}</definedName>
    <definedName name="wrn.budget." localSheetId="0" hidden="1">{#N/A,#N/A,FALSE,"BUDIC";#N/A,#N/A,FALSE,"BUDVAR";#N/A,#N/A,FALSE,"BUD"}</definedName>
    <definedName name="wrn.CAG." localSheetId="0" hidden="1">{#N/A,#N/A,FALSE,"CAG"}</definedName>
    <definedName name="wrn.Canadian._.Dollar._.Statements." localSheetId="0" hidden="1">{#N/A,#N/A,FALSE,"YE-Can $ [Inc Stmt]-OldCo";#N/A,#N/A,FALSE,"YE-Can $ [Bal Sht]-OldCo";#N/A,#N/A,FALSE,"YE-Can $ [Inc Stmt]-NewCo";#N/A,#N/A,FALSE,"YE-Can $ [Bal Sht]-NewCo"}</definedName>
    <definedName name="wrn.Complete._.Cash._.Flow." localSheetId="4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sumable.2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localSheetId="0" hidden="1">{#N/A,#N/A,FALSE,"CPB"}</definedName>
    <definedName name="wrn.Credit._.Summary." localSheetId="0" hidden="1">{#N/A,#N/A,FALSE,"Credit Summary"}</definedName>
    <definedName name="wrn.Current._.Account._.Balances." localSheetId="0" hidden="1">{#N/A,#N/A,FALSE,"Arn-Current";#N/A,#N/A,FALSE,"Win-Current"}</definedName>
    <definedName name="wrn.DEPR." localSheetId="0" hidden="1">{#N/A,#N/A,FALSE,"DEPR"}</definedName>
    <definedName name="wrn.DSG." localSheetId="0" hidden="1">{#N/A,#N/A,FALSE,"BRU";#N/A,#N/A,FALSE,"MAD";#N/A,#N/A,FALSE,"MUN";#N/A,#N/A,FALSE,"SEO";#N/A,#N/A,FALSE,"TOK"}</definedName>
    <definedName name="wrn.elect.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localSheetId="0" hidden="1">{#N/A,#N/A,FALSE,"Exchange Rate";#N/A,#N/A,FALSE,"Fax"}</definedName>
    <definedName name="wrn.FCB." localSheetId="0" hidden="1">{"FCB_ALL",#N/A,FALSE,"FCB"}</definedName>
    <definedName name="wrn.fcb2" localSheetId="0" hidden="1">{"FCB_ALL",#N/A,FALSE,"FCB"}</definedName>
    <definedName name="wrn.FDS._.Reports." localSheetId="0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localSheetId="0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localSheetId="0" hidden="1">{#N/A,#N/A,FALSE,"Arn-Asset";#N/A,#N/A,FALSE,"Win-Asset"}</definedName>
    <definedName name="wrn.Food_Beverage." localSheetId="4" hidden="1">{"FB Assumptions",#N/A,FALSE,"Asu";"FB Cashflow 1",#N/A,FALSE,"F&amp;B";"FB Cashflow 2",#N/A,FALSE,"F&amp;B"}</definedName>
    <definedName name="wrn.Food_Beverage." hidden="1">{"FB Assumptions",#N/A,FALSE,"Asu";"FB Cashflow 1",#N/A,FALSE,"F&amp;B";"FB Cashflow 2",#N/A,FALSE,"F&amp;B"}</definedName>
    <definedName name="wrn.Forecast." localSheetId="4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GIS." localSheetId="0" hidden="1">{#N/A,#N/A,FALSE,"GIS"}</definedName>
    <definedName name="wrn.Golf." localSheetId="4" hidden="1">{"Golf Assumptions",#N/A,FALSE,"Asu";"Golf PF1",#N/A,FALSE,"Golf";"Golf PF2",#N/A,FALSE,"Golf";"Golf Dep1",#N/A,FALSE,"Golf";"Golf Dep2",#N/A,FALSE,"Golf"}</definedName>
    <definedName name="wrn.Golf." hidden="1">{"Golf Assumptions",#N/A,FALSE,"Asu";"Golf PF1",#N/A,FALSE,"Golf";"Golf PF2",#N/A,FALSE,"Golf";"Golf Dep1",#N/A,FALSE,"Golf";"Golf Dep2",#N/A,FALSE,"Golf"}</definedName>
    <definedName name="wrn.HNZ." localSheetId="0" hidden="1">{#N/A,#N/A,FALSE,"HNZ"}</definedName>
    <definedName name="wrn.Income." localSheetId="4" hidden="1">{"Book Income",#N/A,FALSE,"B&amp;T";"Taxable Income",#N/A,FALSE,"B&amp;T"}</definedName>
    <definedName name="wrn.Income." hidden="1">{"Book Income",#N/A,FALSE,"B&amp;T";"Taxable Income",#N/A,FALSE,"B&amp;T"}</definedName>
    <definedName name="wrn.Input._.Data." localSheetId="0" hidden="1">{"Input_Fin",#N/A,FALSE,"By Code";"Input_Opt",#N/A,FALSE,"By Code"}</definedName>
    <definedName name="wrn.Journal." localSheetId="0" hidden="1">{#N/A,#N/A,FALSE,"JNL7";#N/A,#N/A,FALSE,"SUMMARY"}</definedName>
    <definedName name="wrn.K." localSheetId="0" hidden="1">{#N/A,#N/A,FALSE,"K"}</definedName>
    <definedName name="wrn.MAIN." localSheetId="0" hidden="1">{#N/A,#N/A,FALSE,"TB";#N/A,#N/A,FALSE,"GLIC";#N/A,#N/A,FALSE,"SLIC"}</definedName>
    <definedName name="wrn.MCCRK." localSheetId="0" hidden="1">{#N/A,#N/A,FALSE,"MCCRK"}</definedName>
    <definedName name="wrn.MISC." localSheetId="0" hidden="1">{#N/A,#N/A,FALSE,"MISC"}</definedName>
    <definedName name="wrn.Monthly._.Financial._.Statements." localSheetId="0" hidden="1">{#N/A,#N/A,FALSE,"Fin_Stmts";#N/A,#N/A,FALSE,"IntraComp Profit Data"}</definedName>
    <definedName name="wrn.NA." localSheetId="0" hidden="1">{#N/A,#N/A,FALSE,"NA"}</definedName>
    <definedName name="wrn.OldCo._.NewCo._.Year._.End." localSheetId="0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localSheetId="0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localSheetId="0" hidden="1">{#N/A,#N/A,FALSE,"JNL6";#N/A,#N/A,FALSE,"SUMMARY";#N/A,#N/A,FALSE,"SUMMARY";#N/A,#N/A,FALSE,"SUMMARY"}</definedName>
    <definedName name="wrn.piping.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localSheetId="0" hidden="1">{#N/A,#N/A,FALSE,"PP&amp;E - Arnprior";#N/A,#N/A,FALSE,"PP&amp;E - Winnipeg"}</definedName>
    <definedName name="wrn.Print._.All._.9._.Models." localSheetId="4" hidden="1">{#N/A,"1",FALSE,"Model";#N/A,"2",FALSE,"Model";#N/A,"3",FALSE,"Model";#N/A,"4",FALSE,"Model";#N/A,"5",FALSE,"Model";#N/A,"6",FALSE,"Model";#N/A,"7",FALSE,"Model";#N/A,"8",FALSE,"Model";#N/A,"9",FALSE,"Model"}</definedName>
    <definedName name="wrn.Print._.All._.9._.Models." hidden="1">{#N/A,"1",FALSE,"Model";#N/A,"2",FALSE,"Model";#N/A,"3",FALSE,"Model";#N/A,"4",FALSE,"Model";#N/A,"5",FALSE,"Model";#N/A,"6",FALSE,"Model";#N/A,"7",FALSE,"Model";#N/A,"8",FALSE,"Model";#N/A,"9",FALSE,"Model"}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nt." localSheetId="4" hidden="1">{"Rent1",#N/A,FALSE,"RENT";"Rent2",#N/A,FALSE,"RENT"}</definedName>
    <definedName name="wrn.Rent." hidden="1">{"Rent1",#N/A,FALSE,"RENT";"Rent2",#N/A,FALSE,"RENT"}</definedName>
    <definedName name="wrn.Report." localSheetId="0" hidden="1">{#N/A,#N/A,TRUE,"Status Report";#N/A,#N/A,TRUE,"Current Forecast";#N/A,#N/A,TRUE,"Last Forecast";#N/A,#N/A,TRUE,"BP";#N/A,#N/A,TRUE,"LY"}</definedName>
    <definedName name="wrn.Report1." localSheetId="0" hidden="1">{#N/A,#N/A,FALSE,"IS";#N/A,#N/A,FALSE,"BS";#N/A,#N/A,FALSE,"CF";#N/A,#N/A,FALSE,"CE";#N/A,#N/A,FALSE,"Depr";#N/A,#N/A,FALSE,"APAL"}</definedName>
    <definedName name="wrn.REPORTS." localSheetId="0" hidden="1">{#N/A,#N/A,FALSE,"BALANCE";#N/A,#N/A,FALSE,"GL";#N/A,#N/A,FALSE,"SL";#N/A,#N/A,FALSE,"TMLNE";#N/A,#N/A,FALSE,"SALES"}</definedName>
    <definedName name="wrn.REVENUE." localSheetId="0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ensitive." localSheetId="4" hidden="1">{"Sensitivity1",#N/A,FALSE,"Sensitivity";"Sensitivity2",#N/A,FALSE,"Sensitivity"}</definedName>
    <definedName name="wrn.Sensitive." hidden="1">{"Sensitivity1",#N/A,FALSE,"Sensitivity";"Sensitivity2",#N/A,FALSE,"Sensitivity"}</definedName>
    <definedName name="wrn.STAND_ALONE_BOTH." localSheetId="0" hidden="1">{"FCB_ALL",#N/A,FALSE,"FCB";"GREY_ALL",#N/A,FALSE,"GREY"}</definedName>
    <definedName name="wrn.Steering._.Committee." localSheetId="4" hidden="1">{"CF Assumptions",#N/A,FALSE,"Asu";#N/A,#N/A,FALSE,"Summary";#N/A,#N/A,FALSE,"CF (2)";#N/A,#N/A,FALSE,"SM";#N/A,#N/A,FALSE,"C&amp;D";#N/A,#N/A,FALSE,"MGMT";#N/A,#N/A,FALSE,"Notes"}</definedName>
    <definedName name="wrn.Steering._.Committee." hidden="1">{"CF Assumptions",#N/A,FALSE,"Asu";#N/A,#N/A,FALSE,"Summary";#N/A,#N/A,FALSE,"CF (2)";#N/A,#N/A,FALSE,"SM";#N/A,#N/A,FALSE,"C&amp;D";#N/A,#N/A,FALSE,"MGMT";#N/A,#N/A,FALSE,"Notes"}</definedName>
    <definedName name="wrn.summ1" localSheetId="0" hidden="1">{#N/A,#N/A,FALSE,"COVER1.XLS ";#N/A,#N/A,FALSE,"RACT1.XLS";#N/A,#N/A,FALSE,"RACT2.XLS";#N/A,#N/A,FALSE,"ECCMP";#N/A,#N/A,FALSE,"WELDER.XLS"}</definedName>
    <definedName name="wrn.summary." localSheetId="0" hidden="1">{#N/A,#N/A,FALSE,"COVER1.XLS ";#N/A,#N/A,FALSE,"RACT1.XLS";#N/A,#N/A,FALSE,"RACT2.XLS";#N/A,#N/A,FALSE,"ECCMP";#N/A,#N/A,FALSE,"WELDER.XLS"}</definedName>
    <definedName name="wrn.Trading._.Summary." localSheetId="0" hidden="1">{#N/A,#N/A,FALSE,"Trading Summary"}</definedName>
    <definedName name="wrn.WWY." localSheetId="0" hidden="1">{#N/A,#N/A,FALSE,"WWY"}</definedName>
    <definedName name="wrn2.3" localSheetId="0" hidden="1">{#N/A,#N/A,FALSE,"17MAY";#N/A,#N/A,FALSE,"24MAY"}</definedName>
    <definedName name="wrnypyoh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4" hidden="1">{#N/A,#N/A,FALSE,"17MAY";#N/A,#N/A,FALSE,"24MAY"}</definedName>
    <definedName name="www" hidden="1">{#N/A,#N/A,FALSE,"17MAY";#N/A,#N/A,FALSE,"24MAY"}</definedName>
    <definedName name="x" localSheetId="0" hidden="1">{"'Eng (page2)'!$A$1:$D$52"}</definedName>
    <definedName name="x" localSheetId="4" hidden="1">{"'Eng (page2)'!$A$1:$D$52"}</definedName>
    <definedName name="x" hidden="1">{"'Eng (page2)'!$A$1:$D$52"}</definedName>
    <definedName name="xls1" localSheetId="4" hidden="1">{#N/A,#N/A,FALSE,"17MAY";#N/A,#N/A,FALSE,"24MAY"}</definedName>
    <definedName name="xls1" hidden="1">{#N/A,#N/A,FALSE,"17MAY";#N/A,#N/A,FALSE,"24MAY"}</definedName>
    <definedName name="XREF_COLUMN_1" hidden="1">'[13]BS '!#REF!</definedName>
    <definedName name="XREF_COLUMN_10" hidden="1">'[13]NTA - Assets'!#REF!</definedName>
    <definedName name="XREF_COLUMN_11" hidden="1">'[13]NTA - Assets'!#REF!</definedName>
    <definedName name="XREF_COLUMN_13" hidden="1">'[13]NTA - Liabilities, Equities'!#REF!</definedName>
    <definedName name="XREF_COLUMN_14" hidden="1">'[13]NTA - Liabilities, Equities'!#REF!</definedName>
    <definedName name="XREF_COLUMN_15" hidden="1">'[13]NTA - Liabilities, Equities'!#REF!</definedName>
    <definedName name="XREF_COLUMN_16" hidden="1">'[13]NTA - P&amp;L'!#REF!</definedName>
    <definedName name="XREF_COLUMN_17" hidden="1">'[13]P&amp;L'!#REF!</definedName>
    <definedName name="XREF_COLUMN_18" hidden="1">'[13]P&amp;L'!#REF!</definedName>
    <definedName name="XREF_COLUMN_19" hidden="1">'[13]NTA - P&amp;L'!#REF!</definedName>
    <definedName name="XREF_COLUMN_2" hidden="1">'[13]NTA - Assets'!#REF!</definedName>
    <definedName name="XREF_COLUMN_20" hidden="1">'[13]NTA - P&amp;L'!#REF!</definedName>
    <definedName name="XREF_COLUMN_21" hidden="1">'[13]P&amp;L'!#REF!</definedName>
    <definedName name="XREF_COLUMN_22" hidden="1">'[13]P&amp;L'!#REF!</definedName>
    <definedName name="XREF_COLUMN_23" hidden="1">'[13]NTA - P&amp;L'!#REF!</definedName>
    <definedName name="XREF_COLUMN_3" hidden="1">'[13]BS '!#REF!</definedName>
    <definedName name="XREF_COLUMN_4" hidden="1">'[13]NTA - Assets'!#REF!</definedName>
    <definedName name="XREF_COLUMN_5" hidden="1">'[13]BS '!#REF!</definedName>
    <definedName name="XREF_COLUMN_6" hidden="1">'[13]NTA - Assets'!#REF!</definedName>
    <definedName name="XREF_COLUMN_7" hidden="1">'[13]BS '!#REF!</definedName>
    <definedName name="XREF_COLUMN_8" hidden="1">'[13]NTA - Assets'!#REF!</definedName>
    <definedName name="XREF_COLUMN_9" hidden="1">'[13]NTA - Assets'!#REF!</definedName>
    <definedName name="XRefActiveRow" hidden="1">#REF!</definedName>
    <definedName name="XRefCopy100" hidden="1">'[13]BS '!#REF!</definedName>
    <definedName name="XRefCopy100Row" hidden="1">#REF!</definedName>
    <definedName name="XRefCopy101" hidden="1">'[13]NTA - Liabilities, Equities'!#REF!</definedName>
    <definedName name="XRefCopy101Row" hidden="1">#REF!</definedName>
    <definedName name="XRefCopy102" hidden="1">'[13]BS '!#REF!</definedName>
    <definedName name="XRefCopy102Row" hidden="1">#REF!</definedName>
    <definedName name="XRefCopy103" hidden="1">'[13]NTA - Liabilities, Equities'!#REF!</definedName>
    <definedName name="XRefCopy103Row" hidden="1">#REF!</definedName>
    <definedName name="XRefCopy104Row" hidden="1">#REF!</definedName>
    <definedName name="XRefCopy105" hidden="1">'[13]NTA - Liabilities, Equities'!#REF!</definedName>
    <definedName name="XRefCopy105Row" hidden="1">#REF!</definedName>
    <definedName name="XRefCopy106" hidden="1">'[13]BS '!#REF!</definedName>
    <definedName name="XRefCopy106Row" hidden="1">#REF!</definedName>
    <definedName name="XRefCopy107Row" hidden="1">#REF!</definedName>
    <definedName name="XRefCopy108Row" hidden="1">#REF!</definedName>
    <definedName name="XRefCopy109" hidden="1">'[13]NTA - Liabilities, Equities'!#REF!</definedName>
    <definedName name="XRefCopy109Row" hidden="1">#REF!</definedName>
    <definedName name="XRefCopy110" hidden="1">'[13]BS '!#REF!</definedName>
    <definedName name="XRefCopy110Row" hidden="1">#REF!</definedName>
    <definedName name="XRefCopy111Row" hidden="1">#REF!</definedName>
    <definedName name="XRefCopy112" hidden="1">'[13]NTA - Liabilities, Equities'!#REF!</definedName>
    <definedName name="XRefCopy112Row" hidden="1">#REF!</definedName>
    <definedName name="XRefCopy113" hidden="1">'[13]BS '!#REF!</definedName>
    <definedName name="XRefCopy113Row" hidden="1">#REF!</definedName>
    <definedName name="XRefCopy114" hidden="1">'[13]NTA - Liabilities, Equities'!#REF!</definedName>
    <definedName name="XRefCopy114Row" hidden="1">#REF!</definedName>
    <definedName name="XRefCopy115" hidden="1">'[13]BS '!#REF!</definedName>
    <definedName name="XRefCopy115Row" hidden="1">#REF!</definedName>
    <definedName name="XRefCopy116" hidden="1">'[13]BS '!#REF!</definedName>
    <definedName name="XRefCopy116Row" hidden="1">#REF!</definedName>
    <definedName name="XRefCopy117" hidden="1">'[13]NTA - Assets'!#REF!</definedName>
    <definedName name="XRefCopy117Row" hidden="1">#REF!</definedName>
    <definedName name="XRefCopy118" hidden="1">'[13]BS '!#REF!</definedName>
    <definedName name="XRefCopy118Row" hidden="1">#REF!</definedName>
    <definedName name="XRefCopy119" hidden="1">'[13]NTA - Assets'!#REF!</definedName>
    <definedName name="XRefCopy119Row" hidden="1">#REF!</definedName>
    <definedName name="XRefCopy120" hidden="1">'[13]BS '!#REF!</definedName>
    <definedName name="XRefCopy120Row" hidden="1">#REF!</definedName>
    <definedName name="XRefCopy121" hidden="1">'[13]NTA - Assets'!#REF!</definedName>
    <definedName name="XRefCopy121Row" hidden="1">#REF!</definedName>
    <definedName name="XRefCopy122" hidden="1">'[13]BS '!#REF!</definedName>
    <definedName name="XRefCopy122Row" hidden="1">#REF!</definedName>
    <definedName name="XRefCopy123" hidden="1">'[13]NTA - Assets'!#REF!</definedName>
    <definedName name="XRefCopy123Row" hidden="1">#REF!</definedName>
    <definedName name="XRefCopy124Row" hidden="1">#REF!</definedName>
    <definedName name="XRefCopy125" hidden="1">'[13]BS '!#REF!</definedName>
    <definedName name="XRefCopy125Row" hidden="1">#REF!</definedName>
    <definedName name="XRefCopy126" hidden="1">'[13]NTA - Liabilities, Equities'!#REF!</definedName>
    <definedName name="XRefCopy126Row" hidden="1">#REF!</definedName>
    <definedName name="XRefCopy127" hidden="1">'[13]NTA - Liabilities, Equities'!#REF!</definedName>
    <definedName name="XRefCopy127Row" hidden="1">#REF!</definedName>
    <definedName name="XRefCopy128" hidden="1">'[13]NTA - Liabilities, Equities'!#REF!</definedName>
    <definedName name="XRefCopy129" hidden="1">'[13]BS '!#REF!</definedName>
    <definedName name="XRefCopy130" hidden="1">'[13]BS '!#REF!</definedName>
    <definedName name="XRefCopy130Row" hidden="1">#REF!</definedName>
    <definedName name="XRefCopy131" hidden="1">'[13]NTA - Liabilities, Equities'!#REF!</definedName>
    <definedName name="XRefCopy131Row" hidden="1">#REF!</definedName>
    <definedName name="XRefCopy132Row" hidden="1">#REF!</definedName>
    <definedName name="XRefCopy133" hidden="1">'[13]NTA - Liabilities, Equities'!#REF!</definedName>
    <definedName name="XRefCopy133Row" hidden="1">#REF!</definedName>
    <definedName name="XRefCopy134Row" hidden="1">#REF!</definedName>
    <definedName name="XRefCopy146Row" hidden="1">#REF!</definedName>
    <definedName name="XRefCopy147" hidden="1">'[13]P&amp;L'!#REF!</definedName>
    <definedName name="XRefCopy147Row" hidden="1">#REF!</definedName>
    <definedName name="XRefCopy148" hidden="1">'[13]P&amp;L'!#REF!</definedName>
    <definedName name="XRefCopy148Row" hidden="1">#REF!</definedName>
    <definedName name="XRefCopy149" hidden="1">'[13]P&amp;L'!#REF!</definedName>
    <definedName name="XRefCopy149Row" hidden="1">#REF!</definedName>
    <definedName name="XRefCopy150" hidden="1">'[13]P&amp;L'!#REF!</definedName>
    <definedName name="XRefCopy150Row" hidden="1">#REF!</definedName>
    <definedName name="XRefCopy151" hidden="1">'[13]NTA - P&amp;L'!#REF!</definedName>
    <definedName name="XRefCopy151Row" hidden="1">#REF!</definedName>
    <definedName name="XRefCopy152" hidden="1">'[13]NTA - P&amp;L'!#REF!</definedName>
    <definedName name="XRefCopy152Row" hidden="1">#REF!</definedName>
    <definedName name="XRefCopy153" hidden="1">'[13]BS '!#REF!</definedName>
    <definedName name="XRefCopy153Row" hidden="1">#REF!</definedName>
    <definedName name="XRefCopy154" hidden="1">'[13]BS '!#REF!</definedName>
    <definedName name="XRefCopy154Row" hidden="1">#REF!</definedName>
    <definedName name="XRefCopy155" hidden="1">'[13]NTA - P&amp;L'!#REF!</definedName>
    <definedName name="XRefCopy156" hidden="1">'[13]BS '!#REF!</definedName>
    <definedName name="XRefCopy156Row" hidden="1">#REF!</definedName>
    <definedName name="XRefCopy16Row" hidden="1">#REF!</definedName>
    <definedName name="XRefCopy17" hidden="1">'[13]NTA - Assets'!#REF!</definedName>
    <definedName name="XRefCopy17Row" hidden="1">#REF!</definedName>
    <definedName name="XRefCopy18" hidden="1">'[13]NTA - Assets'!#REF!</definedName>
    <definedName name="XRefCopy18Row" hidden="1">#REF!</definedName>
    <definedName name="XRefCopy19" hidden="1">'[13]NTA - Assets'!#REF!</definedName>
    <definedName name="XRefCopy19Row" hidden="1">#REF!</definedName>
    <definedName name="XRefCopy2" hidden="1">'[13]BS '!#REF!</definedName>
    <definedName name="XRefCopy21Row" hidden="1">#REF!</definedName>
    <definedName name="XRefCopy22" hidden="1">'[13]NTA - Assets'!#REF!</definedName>
    <definedName name="XRefCopy22Row" hidden="1">#REF!</definedName>
    <definedName name="XRefCopy23" hidden="1">'[13]BS '!#REF!</definedName>
    <definedName name="XRefCopy23Row" hidden="1">#REF!</definedName>
    <definedName name="XRefCopy24Row" hidden="1">#REF!</definedName>
    <definedName name="XRefCopy25Row" hidden="1">#REF!</definedName>
    <definedName name="XRefCopy26" hidden="1">'[13]NTA - Assets'!#REF!</definedName>
    <definedName name="XRefCopy26Row" hidden="1">#REF!</definedName>
    <definedName name="XRefCopy27" hidden="1">'[13]NTA - Assets'!#REF!</definedName>
    <definedName name="XRefCopy27Row" hidden="1">#REF!</definedName>
    <definedName name="XRefCopy28" hidden="1">'[13]NTA - Assets'!#REF!</definedName>
    <definedName name="XRefCopy28Row" hidden="1">#REF!</definedName>
    <definedName name="XRefCopy29" hidden="1">'[13]BS '!#REF!</definedName>
    <definedName name="XRefCopy29Row" hidden="1">#REF!</definedName>
    <definedName name="XRefCopy2Row" hidden="1">#REF!</definedName>
    <definedName name="XRefCopy3" hidden="1">'[13]BS '!#REF!</definedName>
    <definedName name="XRefCopy30" hidden="1">'[13]NTA - Assets'!#REF!</definedName>
    <definedName name="XRefCopy30Row" hidden="1">#REF!</definedName>
    <definedName name="XRefCopy31" hidden="1">'[13]BS '!#REF!</definedName>
    <definedName name="XRefCopy31Row" hidden="1">#REF!</definedName>
    <definedName name="XRefCopy32Row" hidden="1">#REF!</definedName>
    <definedName name="XRefCopy33" hidden="1">'[13]NTA - Assets'!#REF!</definedName>
    <definedName name="XRefCopy33Row" hidden="1">#REF!</definedName>
    <definedName name="XRefCopy34" hidden="1">'[13]NTA - Assets'!#REF!</definedName>
    <definedName name="XRefCopy34Row" hidden="1">#REF!</definedName>
    <definedName name="XRefCopy35" hidden="1">'[13]NTA - Assets'!#REF!</definedName>
    <definedName name="XRefCopy35Row" hidden="1">#REF!</definedName>
    <definedName name="XRefCopy36" hidden="1">'[13]NTA - Assets'!#REF!</definedName>
    <definedName name="XRefCopy36Row" hidden="1">#REF!</definedName>
    <definedName name="XRefCopy37" hidden="1">'[13]BS '!#REF!</definedName>
    <definedName name="XRefCopy37Row" hidden="1">#REF!</definedName>
    <definedName name="XRefCopy38" hidden="1">'[13]NTA - Assets'!#REF!</definedName>
    <definedName name="XRefCopy38Row" hidden="1">#REF!</definedName>
    <definedName name="XRefCopy39" hidden="1">'[13]BS '!#REF!</definedName>
    <definedName name="XRefCopy39Row" hidden="1">#REF!</definedName>
    <definedName name="XRefCopy3Row" hidden="1">#REF!</definedName>
    <definedName name="XRefCopy4" hidden="1">'[13]BS '!#REF!</definedName>
    <definedName name="XRefCopy40" hidden="1">'[13]NTA - Assets'!#REF!</definedName>
    <definedName name="XRefCopy40Row" hidden="1">#REF!</definedName>
    <definedName name="XRefCopy41" hidden="1">'[13]BS '!#REF!</definedName>
    <definedName name="XRefCopy42" hidden="1">'[13]BS '!#REF!</definedName>
    <definedName name="XRefCopy42Row" hidden="1">#REF!</definedName>
    <definedName name="XRefCopy43" hidden="1">'[13]NTA - Assets'!#REF!</definedName>
    <definedName name="XRefCopy43Row" hidden="1">#REF!</definedName>
    <definedName name="XRefCopy44" hidden="1">'[13]BS '!#REF!</definedName>
    <definedName name="XRefCopy44Row" hidden="1">#REF!</definedName>
    <definedName name="XRefCopy45" hidden="1">'[13]NTA - Assets'!#REF!</definedName>
    <definedName name="XRefCopy45Row" hidden="1">#REF!</definedName>
    <definedName name="XRefCopy47" hidden="1">'[13]NTA - Assets'!#REF!</definedName>
    <definedName name="XRefCopy5" hidden="1">'[13]BS '!#REF!</definedName>
    <definedName name="XRefCopy55" hidden="1">'[13]NTA - Assets'!#REF!</definedName>
    <definedName name="XRefCopy55Row" hidden="1">#REF!</definedName>
    <definedName name="XRefCopy56" hidden="1">'[13]NTA - Assets'!#REF!</definedName>
    <definedName name="XRefCopy56Row" hidden="1">#REF!</definedName>
    <definedName name="XRefCopy57" hidden="1">'[13]BS '!#REF!</definedName>
    <definedName name="XRefCopy57Row" hidden="1">#REF!</definedName>
    <definedName name="XRefCopy58" hidden="1">'[13]NTA - Assets'!#REF!</definedName>
    <definedName name="XRefCopy58Row" hidden="1">#REF!</definedName>
    <definedName name="XRefCopy59" hidden="1">'[13]BS '!#REF!</definedName>
    <definedName name="XRefCopy59Row" hidden="1">#REF!</definedName>
    <definedName name="XRefCopy5Row" hidden="1">#REF!</definedName>
    <definedName name="XRefCopy60" hidden="1">'[13]NTA - Assets'!#REF!</definedName>
    <definedName name="XRefCopy60Row" hidden="1">#REF!</definedName>
    <definedName name="XRefCopy61" hidden="1">'[13]NTA - Assets'!#REF!</definedName>
    <definedName name="XRefCopy61Row" hidden="1">#REF!</definedName>
    <definedName name="XRefCopy62" hidden="1">'[13]NTA - Assets'!#REF!</definedName>
    <definedName name="XRefCopy62Row" hidden="1">#REF!</definedName>
    <definedName name="XRefCopy63" hidden="1">'[13]NTA - Assets'!#REF!</definedName>
    <definedName name="XRefCopy63Row" hidden="1">#REF!</definedName>
    <definedName name="XRefCopy64Row" hidden="1">#REF!</definedName>
    <definedName name="XRefCopy65" hidden="1">'[13]NTA - Assets'!#REF!</definedName>
    <definedName name="XRefCopy65Row" hidden="1">#REF!</definedName>
    <definedName name="XRefCopy66" hidden="1">'[13]BS '!#REF!</definedName>
    <definedName name="XRefCopy66Row" hidden="1">#REF!</definedName>
    <definedName name="XRefCopy67Row" hidden="1">#REF!</definedName>
    <definedName name="XRefCopy68Row" hidden="1">#REF!</definedName>
    <definedName name="XRefCopy69" hidden="1">'[13]NTA - Assets'!#REF!</definedName>
    <definedName name="XRefCopy69Row" hidden="1">#REF!</definedName>
    <definedName name="XRefCopy70" hidden="1">'[13]BS '!#REF!</definedName>
    <definedName name="XRefCopy70Row" hidden="1">#REF!</definedName>
    <definedName name="XRefCopy71Row" hidden="1">#REF!</definedName>
    <definedName name="XRefCopy72Row" hidden="1">#REF!</definedName>
    <definedName name="XRefCopy73" hidden="1">'[13]NTA - Assets'!#REF!</definedName>
    <definedName name="XRefCopy73Row" hidden="1">#REF!</definedName>
    <definedName name="XRefCopy74" hidden="1">'[13]BS '!#REF!</definedName>
    <definedName name="XRefCopy74Row" hidden="1">#REF!</definedName>
    <definedName name="XRefCopy75Row" hidden="1">#REF!</definedName>
    <definedName name="XRefCopy76" hidden="1">'[13]BS '!#REF!</definedName>
    <definedName name="XRefCopy76Row" hidden="1">#REF!</definedName>
    <definedName name="XRefCopy77" hidden="1">'[13]NTA - Assets'!#REF!</definedName>
    <definedName name="XRefCopy77Row" hidden="1">#REF!</definedName>
    <definedName name="XRefCopy78" hidden="1">'[13]BS '!#REF!</definedName>
    <definedName name="XRefCopy78Row" hidden="1">#REF!</definedName>
    <definedName name="XRefCopy79" hidden="1">'[13]NTA - Assets'!#REF!</definedName>
    <definedName name="XRefCopy79Row" hidden="1">#REF!</definedName>
    <definedName name="XRefCopy80" hidden="1">'[13]BS '!#REF!</definedName>
    <definedName name="XRefCopy80Row" hidden="1">#REF!</definedName>
    <definedName name="XRefCopy81" hidden="1">'[13]NTA - Assets'!#REF!</definedName>
    <definedName name="XRefCopy81Row" hidden="1">#REF!</definedName>
    <definedName name="XRefCopy82" hidden="1">'[13]BS '!#REF!</definedName>
    <definedName name="XRefCopy82Row" hidden="1">#REF!</definedName>
    <definedName name="XRefCopy83" hidden="1">'[13]BS '!#REF!</definedName>
    <definedName name="XRefCopy83Row" hidden="1">#REF!</definedName>
    <definedName name="XRefCopy84" hidden="1">'[13]BS '!#REF!</definedName>
    <definedName name="XRefCopy84Row" hidden="1">#REF!</definedName>
    <definedName name="XRefCopy85" hidden="1">'[13]NTA - Assets'!#REF!</definedName>
    <definedName name="XRefCopy85Row" hidden="1">#REF!</definedName>
    <definedName name="XRefCopy86" hidden="1">'[13]BS '!#REF!</definedName>
    <definedName name="XRefCopy86Row" hidden="1">#REF!</definedName>
    <definedName name="XRefCopy87" hidden="1">'[13]NTA - Assets'!#REF!</definedName>
    <definedName name="XRefCopy87Row" hidden="1">#REF!</definedName>
    <definedName name="XRefCopy88" hidden="1">'[13]BS '!#REF!</definedName>
    <definedName name="XRefCopy88Row" hidden="1">#REF!</definedName>
    <definedName name="XRefCopy89" hidden="1">'[13]NTA - Assets'!#REF!</definedName>
    <definedName name="XRefCopy89Row" hidden="1">#REF!</definedName>
    <definedName name="XRefCopy9" hidden="1">'[13]BS '!#REF!</definedName>
    <definedName name="XRefCopy90" hidden="1">'[13]BS '!#REF!</definedName>
    <definedName name="XRefCopy90Row" hidden="1">#REF!</definedName>
    <definedName name="XRefCopy91" hidden="1">'[13]NTA - Assets'!#REF!</definedName>
    <definedName name="XRefCopy91Row" hidden="1">#REF!</definedName>
    <definedName name="XRefCopy92" hidden="1">'[13]BS '!#REF!</definedName>
    <definedName name="XRefCopy92Row" hidden="1">#REF!</definedName>
    <definedName name="XRefCopy93" hidden="1">'[13]NTA - Liabilities, Equities'!#REF!</definedName>
    <definedName name="XRefCopy93Row" hidden="1">#REF!</definedName>
    <definedName name="XRefCopy94" hidden="1">'[13]BS '!#REF!</definedName>
    <definedName name="XRefCopy94Row" hidden="1">#REF!</definedName>
    <definedName name="XRefCopy95" hidden="1">'[13]NTA - Liabilities, Equities'!#REF!</definedName>
    <definedName name="XRefCopy95Row" hidden="1">#REF!</definedName>
    <definedName name="XRefCopy96" hidden="1">'[13]BS '!#REF!</definedName>
    <definedName name="XRefCopy96Row" hidden="1">#REF!</definedName>
    <definedName name="XRefCopy97" hidden="1">'[13]NTA - Liabilities, Equities'!#REF!</definedName>
    <definedName name="XRefCopy97Row" hidden="1">#REF!</definedName>
    <definedName name="XRefCopy98" hidden="1">'[13]BS '!#REF!</definedName>
    <definedName name="XRefCopy98Row" hidden="1">#REF!</definedName>
    <definedName name="XRefCopy99" hidden="1">'[13]NTA - Liabilities, Equities'!#REF!</definedName>
    <definedName name="XRefCopy99Row" hidden="1">#REF!</definedName>
    <definedName name="XRefPaste1" hidden="1">'[13]NTA - Assets'!#REF!</definedName>
    <definedName name="XRefPaste100" hidden="1">'[13]BS '!#REF!</definedName>
    <definedName name="XRefPaste100Row" hidden="1">#REF!</definedName>
    <definedName name="XRefPaste101" hidden="1">'[13]NTA - Liabilities, Equities'!#REF!</definedName>
    <definedName name="XRefPaste101Row" hidden="1">#REF!</definedName>
    <definedName name="XRefPaste102" hidden="1">'[13]BS '!#REF!</definedName>
    <definedName name="XRefPaste102Row" hidden="1">#REF!</definedName>
    <definedName name="XRefPaste103" hidden="1">'[13]NTA - Liabilities, Equities'!#REF!</definedName>
    <definedName name="XRefPaste103Row" hidden="1">#REF!</definedName>
    <definedName name="XRefPaste104" hidden="1">'[13]BS '!#REF!</definedName>
    <definedName name="XRefPaste104Row" hidden="1">#REF!</definedName>
    <definedName name="XRefPaste105" hidden="1">'[13]NTA - Liabilities, Equities'!#REF!</definedName>
    <definedName name="XRefPaste105Row" hidden="1">#REF!</definedName>
    <definedName name="XRefPaste106" hidden="1">'[13]BS '!#REF!</definedName>
    <definedName name="XRefPaste106Row" hidden="1">#REF!</definedName>
    <definedName name="XRefPaste107" hidden="1">'[13]BS '!#REF!</definedName>
    <definedName name="XRefPaste107Row" hidden="1">#REF!</definedName>
    <definedName name="XRefPaste108" hidden="1">'[13]NTA - Liabilities, Equities'!#REF!</definedName>
    <definedName name="XRefPaste108Row" hidden="1">#REF!</definedName>
    <definedName name="XRefPaste109" hidden="1">'[13]BS '!#REF!</definedName>
    <definedName name="XRefPaste109Row" hidden="1">#REF!</definedName>
    <definedName name="XRefPaste110" hidden="1">'[13]NTA - Liabilities, Equities'!#REF!</definedName>
    <definedName name="XRefPaste110Row" hidden="1">#REF!</definedName>
    <definedName name="XRefPaste111" hidden="1">'[13]NTA - Assets'!#REF!</definedName>
    <definedName name="XRefPaste111Row" hidden="1">#REF!</definedName>
    <definedName name="XRefPaste112" hidden="1">'[13]BS '!#REF!</definedName>
    <definedName name="XRefPaste112Row" hidden="1">#REF!</definedName>
    <definedName name="XRefPaste113" hidden="1">'[13]NTA - Assets'!#REF!</definedName>
    <definedName name="XRefPaste113Row" hidden="1">#REF!</definedName>
    <definedName name="XRefPaste114" hidden="1">'[13]BS '!#REF!</definedName>
    <definedName name="XRefPaste114Row" hidden="1">#REF!</definedName>
    <definedName name="XRefPaste115" hidden="1">'[13]NTA - Assets'!#REF!</definedName>
    <definedName name="XRefPaste115Row" hidden="1">#REF!</definedName>
    <definedName name="XRefPaste116" hidden="1">'[13]BS '!#REF!</definedName>
    <definedName name="XRefPaste116Row" hidden="1">#REF!</definedName>
    <definedName name="XRefPaste117" hidden="1">'[13]NTA - Assets'!#REF!</definedName>
    <definedName name="XRefPaste117Row" hidden="1">#REF!</definedName>
    <definedName name="XRefPaste118" hidden="1">'[13]BS '!#REF!</definedName>
    <definedName name="XRefPaste118Row" hidden="1">#REF!</definedName>
    <definedName name="XRefPaste119" hidden="1">'[13]BS '!#REF!</definedName>
    <definedName name="XRefPaste119Row" hidden="1">#REF!</definedName>
    <definedName name="XRefPaste120" hidden="1">'[13]NTA - Liabilities, Equities'!#REF!</definedName>
    <definedName name="XRefPaste120Row" hidden="1">#REF!</definedName>
    <definedName name="XRefPaste121" hidden="1">'[13]BS '!#REF!</definedName>
    <definedName name="XRefPaste121Row" hidden="1">#REF!</definedName>
    <definedName name="XRefPaste122Row" hidden="1">#REF!</definedName>
    <definedName name="XRefPaste123" hidden="1">'[13]NTA - Liabilities, Equities'!#REF!</definedName>
    <definedName name="XRefPaste123Row" hidden="1">#REF!</definedName>
    <definedName name="XRefPaste124" hidden="1">'[13]BS '!#REF!</definedName>
    <definedName name="XRefPaste124Row" hidden="1">#REF!</definedName>
    <definedName name="XRefPaste125" hidden="1">'[13]NTA - Liabilities, Equities'!#REF!</definedName>
    <definedName name="XRefPaste125Row" hidden="1">#REF!</definedName>
    <definedName name="XRefPaste126" hidden="1">'[13]BS '!#REF!</definedName>
    <definedName name="XRefPaste126Row" hidden="1">#REF!</definedName>
    <definedName name="XRefPaste127" hidden="1">'[13]P&amp;L'!#REF!</definedName>
    <definedName name="XRefPaste127Row" hidden="1">#REF!</definedName>
    <definedName name="XRefPaste138Row" hidden="1">#REF!</definedName>
    <definedName name="XRefPaste139" hidden="1">'[13]P&amp;L'!#REF!</definedName>
    <definedName name="XRefPaste139Row" hidden="1">#REF!</definedName>
    <definedName name="XRefPaste13Row" hidden="1">#REF!</definedName>
    <definedName name="XRefPaste14" hidden="1">'[13]NTA - Assets'!#REF!</definedName>
    <definedName name="XRefPaste140" hidden="1">'[13]NTA - P&amp;L'!#REF!</definedName>
    <definedName name="XRefPaste140Row" hidden="1">#REF!</definedName>
    <definedName name="XRefPaste141" hidden="1">'[13]NTA - P&amp;L'!#REF!</definedName>
    <definedName name="XRefPaste141Row" hidden="1">#REF!</definedName>
    <definedName name="XRefPaste142" hidden="1">'[13]NTA - P&amp;L'!#REF!</definedName>
    <definedName name="XRefPaste142Row" hidden="1">#REF!</definedName>
    <definedName name="XRefPaste143" hidden="1">'[13]NTA - P&amp;L'!#REF!</definedName>
    <definedName name="XRefPaste143Row" hidden="1">#REF!</definedName>
    <definedName name="XRefPaste144" hidden="1">'[13]P&amp;L'!#REF!</definedName>
    <definedName name="XRefPaste144Row" hidden="1">#REF!</definedName>
    <definedName name="XRefPaste145" hidden="1">'[13]BS '!#REF!</definedName>
    <definedName name="XRefPaste145Row" hidden="1">#REF!</definedName>
    <definedName name="XRefPaste146" hidden="1">'[13]NTA - P&amp;L'!#REF!</definedName>
    <definedName name="XRefPaste146Row" hidden="1">#REF!</definedName>
    <definedName name="XRefPaste147" hidden="1">'[13]NTA - P&amp;L'!#REF!</definedName>
    <definedName name="XRefPaste147Row" hidden="1">#REF!</definedName>
    <definedName name="XRefPaste148" hidden="1">'[13]NTA - P&amp;L'!#REF!</definedName>
    <definedName name="XRefPaste148Row" hidden="1">#REF!</definedName>
    <definedName name="XRefPaste14Row" hidden="1">#REF!</definedName>
    <definedName name="XRefPaste15" hidden="1">'[13]NTA - Assets'!#REF!</definedName>
    <definedName name="XRefPaste15Row" hidden="1">#REF!</definedName>
    <definedName name="XRefPaste16" hidden="1">'[13]NTA - Assets'!#REF!</definedName>
    <definedName name="XRefPaste16Row" hidden="1">#REF!</definedName>
    <definedName name="XRefPaste18" hidden="1">'[13]NTA - Assets'!#REF!</definedName>
    <definedName name="XRefPaste18Row" hidden="1">#REF!</definedName>
    <definedName name="XRefPaste19" hidden="1">'[13]BS '!#REF!</definedName>
    <definedName name="XRefPaste19Row" hidden="1">#REF!</definedName>
    <definedName name="XRefPaste1Row" hidden="1">#REF!</definedName>
    <definedName name="XRefPaste2" hidden="1">'[13]NTA - Assets'!#REF!</definedName>
    <definedName name="XRefPaste20" hidden="1">'[13]NTA - Assets'!#REF!</definedName>
    <definedName name="XRefPaste20Row" hidden="1">#REF!</definedName>
    <definedName name="XRefPaste21" hidden="1">'[13]BS '!#REF!</definedName>
    <definedName name="XRefPaste21Row" hidden="1">#REF!</definedName>
    <definedName name="XRefPaste22Row" hidden="1">#REF!</definedName>
    <definedName name="XRefPaste23" hidden="1">'[13]NTA - Assets'!#REF!</definedName>
    <definedName name="XRefPaste23Row" hidden="1">#REF!</definedName>
    <definedName name="XRefPaste24" hidden="1">'[13]NTA - Assets'!#REF!</definedName>
    <definedName name="XRefPaste24Row" hidden="1">#REF!</definedName>
    <definedName name="XRefPaste25" hidden="1">'[13]NTA - Assets'!#REF!</definedName>
    <definedName name="XRefPaste25Row" hidden="1">#REF!</definedName>
    <definedName name="XRefPaste26" hidden="1">'[13]NTA - Assets'!#REF!</definedName>
    <definedName name="XRefPaste26Row" hidden="1">#REF!</definedName>
    <definedName name="XRefPaste27" hidden="1">'[13]BS '!#REF!</definedName>
    <definedName name="XRefPaste27Row" hidden="1">#REF!</definedName>
    <definedName name="XRefPaste28" hidden="1">'[13]NTA - Assets'!#REF!</definedName>
    <definedName name="XRefPaste28Row" hidden="1">#REF!</definedName>
    <definedName name="XRefPaste29" hidden="1">'[13]BS '!#REF!</definedName>
    <definedName name="XRefPaste29Row" hidden="1">#REF!</definedName>
    <definedName name="XRefPaste2Row" hidden="1">#REF!</definedName>
    <definedName name="XRefPaste3" hidden="1">'[13]NTA - Assets'!#REF!</definedName>
    <definedName name="XRefPaste30" hidden="1">'[13]NTA - Assets'!#REF!</definedName>
    <definedName name="XRefPaste30Row" hidden="1">#REF!</definedName>
    <definedName name="XRefPaste31" hidden="1">'[13]NTA - Assets'!#REF!</definedName>
    <definedName name="XRefPaste31Row" hidden="1">#REF!</definedName>
    <definedName name="XRefPaste32" hidden="1">'[13]NTA - Assets'!#REF!</definedName>
    <definedName name="XRefPaste32Row" hidden="1">#REF!</definedName>
    <definedName name="XRefPaste33" hidden="1">'[13]NTA - Assets'!#REF!</definedName>
    <definedName name="XRefPaste33Row" hidden="1">#REF!</definedName>
    <definedName name="XRefPaste34" hidden="1">'[13]NTA - Assets'!#REF!</definedName>
    <definedName name="XRefPaste34Row" hidden="1">#REF!</definedName>
    <definedName name="XRefPaste35" hidden="1">'[13]BS '!#REF!</definedName>
    <definedName name="XRefPaste35Row" hidden="1">#REF!</definedName>
    <definedName name="XRefPaste36" hidden="1">'[13]NTA - Assets'!#REF!</definedName>
    <definedName name="XRefPaste36Row" hidden="1">#REF!</definedName>
    <definedName name="XRefPaste37" hidden="1">'[13]BS '!#REF!</definedName>
    <definedName name="XRefPaste37Row" hidden="1">#REF!</definedName>
    <definedName name="XRefPaste38" hidden="1">'[13]NTA - Assets'!#REF!</definedName>
    <definedName name="XRefPaste38Row" hidden="1">#REF!</definedName>
    <definedName name="XRefPaste39" hidden="1">'[13]BS '!#REF!</definedName>
    <definedName name="XRefPaste39Row" hidden="1">#REF!</definedName>
    <definedName name="XRefPaste3Row" hidden="1">#REF!</definedName>
    <definedName name="XRefPaste40" hidden="1">'[13]NTA - Assets'!#REF!</definedName>
    <definedName name="XRefPaste40Row" hidden="1">#REF!</definedName>
    <definedName name="XRefPaste41" hidden="1">'[13]BS '!#REF!</definedName>
    <definedName name="XRefPaste41Row" hidden="1">#REF!</definedName>
    <definedName name="XRefPaste4Row" hidden="1">#REF!</definedName>
    <definedName name="XRefPaste50" hidden="1">'[13]NTA - Assets'!#REF!</definedName>
    <definedName name="XRefPaste50Row" hidden="1">#REF!</definedName>
    <definedName name="XRefPaste51" hidden="1">'[13]BS '!#REF!</definedName>
    <definedName name="XRefPaste51Row" hidden="1">#REF!</definedName>
    <definedName name="XRefPaste52" hidden="1">'[13]NTA - Assets'!#REF!</definedName>
    <definedName name="XRefPaste52Row" hidden="1">#REF!</definedName>
    <definedName name="XRefPaste53" hidden="1">'[13]BS '!#REF!</definedName>
    <definedName name="XRefPaste53Row" hidden="1">#REF!</definedName>
    <definedName name="XRefPaste54" hidden="1">'[13]NTA - Assets'!#REF!</definedName>
    <definedName name="XRefPaste54Row" hidden="1">#REF!</definedName>
    <definedName name="XRefPaste55" hidden="1">'[13]NTA - Assets'!#REF!</definedName>
    <definedName name="XRefPaste55Row" hidden="1">#REF!</definedName>
    <definedName name="XRefPaste56" hidden="1">'[13]NTA - Assets'!#REF!</definedName>
    <definedName name="XRefPaste56Row" hidden="1">#REF!</definedName>
    <definedName name="XRefPaste57" hidden="1">'[13]NTA - Assets'!#REF!</definedName>
    <definedName name="XRefPaste57Row" hidden="1">#REF!</definedName>
    <definedName name="XRefPaste58" hidden="1">'[13]NTA - Assets'!#REF!</definedName>
    <definedName name="XRefPaste58Row" hidden="1">#REF!</definedName>
    <definedName name="XRefPaste59" hidden="1">'[13]NTA - Assets'!#REF!</definedName>
    <definedName name="XRefPaste59Row" hidden="1">#REF!</definedName>
    <definedName name="XRefPaste60" hidden="1">'[13]BS '!#REF!</definedName>
    <definedName name="XRefPaste60Row" hidden="1">#REF!</definedName>
    <definedName name="XRefPaste61" hidden="1">'[13]NTA - Assets'!#REF!</definedName>
    <definedName name="XRefPaste61Row" hidden="1">#REF!</definedName>
    <definedName name="XRefPaste62" hidden="1">'[13]BS '!#REF!</definedName>
    <definedName name="XRefPaste62Row" hidden="1">#REF!</definedName>
    <definedName name="XRefPaste63" hidden="1">'[13]NTA - Assets'!#REF!</definedName>
    <definedName name="XRefPaste63Row" hidden="1">#REF!</definedName>
    <definedName name="XRefPaste64" hidden="1">'[13]BS '!#REF!</definedName>
    <definedName name="XRefPaste64Row" hidden="1">#REF!</definedName>
    <definedName name="XRefPaste65" hidden="1">'[13]NTA - Assets'!#REF!</definedName>
    <definedName name="XRefPaste65Row" hidden="1">#REF!</definedName>
    <definedName name="XRefPaste66" hidden="1">'[13]BS '!#REF!</definedName>
    <definedName name="XRefPaste66Row" hidden="1">#REF!</definedName>
    <definedName name="XRefPaste67" hidden="1">'[13]NTA - Assets'!#REF!</definedName>
    <definedName name="XRefPaste67Row" hidden="1">#REF!</definedName>
    <definedName name="XRefPaste68" hidden="1">'[13]BS '!#REF!</definedName>
    <definedName name="XRefPaste68Row" hidden="1">#REF!</definedName>
    <definedName name="XRefPaste69" hidden="1">'[13]NTA - Assets'!#REF!</definedName>
    <definedName name="XRefPaste69Row" hidden="1">#REF!</definedName>
    <definedName name="XRefPaste70" hidden="1">'[13]BS '!#REF!</definedName>
    <definedName name="XRefPaste70Row" hidden="1">#REF!</definedName>
    <definedName name="XRefPaste71" hidden="1">'[13]NTA - Assets'!#REF!</definedName>
    <definedName name="XRefPaste71Row" hidden="1">#REF!</definedName>
    <definedName name="XRefPaste72" hidden="1">'[13]BS '!#REF!</definedName>
    <definedName name="XRefPaste72Row" hidden="1">#REF!</definedName>
    <definedName name="XRefPaste73" hidden="1">'[13]NTA - Assets'!#REF!</definedName>
    <definedName name="XRefPaste73Row" hidden="1">#REF!</definedName>
    <definedName name="XRefPaste74" hidden="1">'[13]BS '!#REF!</definedName>
    <definedName name="XRefPaste74Row" hidden="1">#REF!</definedName>
    <definedName name="XRefPaste75" hidden="1">'[13]NTA - Assets'!#REF!</definedName>
    <definedName name="XRefPaste75Row" hidden="1">#REF!</definedName>
    <definedName name="XRefPaste76" hidden="1">'[13]BS '!#REF!</definedName>
    <definedName name="XRefPaste76Row" hidden="1">#REF!</definedName>
    <definedName name="XRefPaste77" hidden="1">'[13]NTA - Assets'!#REF!</definedName>
    <definedName name="XRefPaste77Row" hidden="1">#REF!</definedName>
    <definedName name="XRefPaste78" hidden="1">'[13]NTA - Assets'!#REF!</definedName>
    <definedName name="XRefPaste78Row" hidden="1">#REF!</definedName>
    <definedName name="XRefPaste79" hidden="1">'[13]NTA - Assets'!#REF!</definedName>
    <definedName name="XRefPaste79Row" hidden="1">#REF!</definedName>
    <definedName name="XRefPaste80" hidden="1">'[13]BS '!#REF!</definedName>
    <definedName name="XRefPaste80Row" hidden="1">#REF!</definedName>
    <definedName name="XRefPaste81" hidden="1">'[13]NTA - Assets'!#REF!</definedName>
    <definedName name="XRefPaste81Row" hidden="1">#REF!</definedName>
    <definedName name="XRefPaste82" hidden="1">'[13]BS '!#REF!</definedName>
    <definedName name="XRefPaste82Row" hidden="1">#REF!</definedName>
    <definedName name="XRefPaste83" hidden="1">'[13]NTA - Assets'!#REF!</definedName>
    <definedName name="XRefPaste83Row" hidden="1">#REF!</definedName>
    <definedName name="XRefPaste84" hidden="1">'[13]BS '!#REF!</definedName>
    <definedName name="XRefPaste84Row" hidden="1">#REF!</definedName>
    <definedName name="XRefPaste85" hidden="1">'[13]NTA - Assets'!#REF!</definedName>
    <definedName name="XRefPaste85Row" hidden="1">#REF!</definedName>
    <definedName name="XRefPaste86" hidden="1">'[13]BS '!#REF!</definedName>
    <definedName name="XRefPaste86Row" hidden="1">#REF!</definedName>
    <definedName name="XRefPaste87" hidden="1">'[13]NTA - Liabilities, Equities'!#REF!</definedName>
    <definedName name="XRefPaste87Row" hidden="1">#REF!</definedName>
    <definedName name="XRefPaste88" hidden="1">'[13]BS '!#REF!</definedName>
    <definedName name="XRefPaste88Row" hidden="1">#REF!</definedName>
    <definedName name="XRefPaste89" hidden="1">'[13]NTA - Liabilities, Equities'!#REF!</definedName>
    <definedName name="XRefPaste89Row" hidden="1">#REF!</definedName>
    <definedName name="XRefPaste90" hidden="1">'[13]BS '!#REF!</definedName>
    <definedName name="XRefPaste90Row" hidden="1">#REF!</definedName>
    <definedName name="XRefPaste91Row" hidden="1">#REF!</definedName>
    <definedName name="XRefPaste92" hidden="1">'[13]BS '!#REF!</definedName>
    <definedName name="XRefPaste92Row" hidden="1">#REF!</definedName>
    <definedName name="XRefPaste93" hidden="1">'[13]NTA - Liabilities, Equities'!#REF!</definedName>
    <definedName name="XRefPaste93Row" hidden="1">#REF!</definedName>
    <definedName name="XRefPaste94Row" hidden="1">#REF!</definedName>
    <definedName name="XRefPaste95" hidden="1">'[13]NTA - Liabilities, Equities'!#REF!</definedName>
    <definedName name="XRefPaste95Row" hidden="1">#REF!</definedName>
    <definedName name="XRefPaste96" hidden="1">'[13]BS '!#REF!</definedName>
    <definedName name="XRefPaste96Row" hidden="1">#REF!</definedName>
    <definedName name="XRefPaste97" hidden="1">'[13]NTA - Liabilities, Equities'!#REF!</definedName>
    <definedName name="XRefPaste97Row" hidden="1">#REF!</definedName>
    <definedName name="XRefPaste98" hidden="1">'[13]BS '!#REF!</definedName>
    <definedName name="XRefPaste98Row" hidden="1">#REF!</definedName>
    <definedName name="XRefPaste99" hidden="1">'[13]NTA - Liabilities, Equities'!#REF!</definedName>
    <definedName name="XRefPaste99Row" hidden="1">#REF!</definedName>
    <definedName name="xsort2" localSheetId="0" hidden="1">#REF!</definedName>
    <definedName name="YUTRY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y" localSheetId="4" hidden="1">{#N/A,#N/A,FALSE,"COVER1.XLS ";#N/A,#N/A,FALSE,"RACT1.XLS";#N/A,#N/A,FALSE,"RACT2.XLS";#N/A,#N/A,FALSE,"ECCMP";#N/A,#N/A,FALSE,"WELDER.XLS"}</definedName>
    <definedName name="yy" hidden="1">{#N/A,#N/A,FALSE,"COVER1.XLS ";#N/A,#N/A,FALSE,"RACT1.XLS";#N/A,#N/A,FALSE,"RACT2.XLS";#N/A,#N/A,FALSE,"ECCMP";#N/A,#N/A,FALSE,"WELDER.XLS"}</definedName>
    <definedName name="z." localSheetId="4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zzzzz" localSheetId="0" hidden="1">{#N/A,#N/A,FALSE,"COVER1.XLS ";#N/A,#N/A,FALSE,"RACT1.XLS";#N/A,#N/A,FALSE,"RACT2.XLS";#N/A,#N/A,FALSE,"ECCMP";#N/A,#N/A,FALSE,"WELDER.XLS"}</definedName>
    <definedName name="zzzzzzzz" localSheetId="0" hidden="1">{#N/A,#N/A,FALSE,"COVER1.XLS ";#N/A,#N/A,FALSE,"RACT1.XLS";#N/A,#N/A,FALSE,"RACT2.XLS";#N/A,#N/A,FALSE,"ECCMP";#N/A,#N/A,FALSE,"WELDER.XLS"}</definedName>
    <definedName name="เ" localSheetId="4" hidden="1">{#N/A,#N/A,FALSE,"17MAY";#N/A,#N/A,FALSE,"24MAY"}</definedName>
    <definedName name="เ" hidden="1">{#N/A,#N/A,FALSE,"17MAY";#N/A,#N/A,FALSE,"24MAY"}</definedName>
    <definedName name="เงิน" hidden="1">#REF!</definedName>
    <definedName name="เงินเดือน" localSheetId="0" hidden="1">{"'Eng (page2)'!$A$1:$D$52"}</definedName>
    <definedName name="เงินเดือน" localSheetId="4" hidden="1">{"'Eng (page2)'!$A$1:$D$52"}</definedName>
    <definedName name="เงินเดือน" hidden="1">{"'Eng (page2)'!$A$1:$D$52"}</definedName>
    <definedName name="เด้" localSheetId="4" hidden="1">{#N/A,#N/A,TRUE,"SUM";#N/A,#N/A,TRUE,"EE";#N/A,#N/A,TRUE,"AC";#N/A,#N/A,TRUE,"SN"}</definedName>
    <definedName name="เด้" hidden="1">{#N/A,#N/A,TRUE,"SUM";#N/A,#N/A,TRUE,"EE";#N/A,#N/A,TRUE,"AC";#N/A,#N/A,TRUE,"SN"}</definedName>
    <definedName name="เดกหด" localSheetId="0" hidden="1">{#N/A,#N/A,FALSE,"COVER1.XLS ";#N/A,#N/A,FALSE,"RACT1.XLS";#N/A,#N/A,FALSE,"RACT2.XLS";#N/A,#N/A,FALSE,"ECCMP";#N/A,#N/A,FALSE,"WELDER.XLS"}</definedName>
    <definedName name="เป้าหมายQ2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localSheetId="4" hidden="1">{#N/A,#N/A,FALSE,"COVER1.XLS ";#N/A,#N/A,FALSE,"RACT1.XLS";#N/A,#N/A,FALSE,"RACT2.XLS";#N/A,#N/A,FALSE,"ECCMP";#N/A,#N/A,FALSE,"WELDER.XLS"}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localSheetId="0" hidden="1">{#N/A,#N/A,FALSE,"COVER.XLS";#N/A,#N/A,FALSE,"RACT1.XLS";#N/A,#N/A,FALSE,"RACT2.XLS";#N/A,#N/A,FALSE,"ECCMP";#N/A,#N/A,FALSE,"WELDER.XLS"}</definedName>
    <definedName name="แก้" localSheetId="4" hidden="1">{#N/A,#N/A,TRUE,"Str.";#N/A,#N/A,TRUE,"Steel &amp; Roof";#N/A,#N/A,TRUE,"Arc.";#N/A,#N/A,TRUE,"Preliminary";#N/A,#N/A,TRUE,"Sum_Prelim"}</definedName>
    <definedName name="แก้" hidden="1">{#N/A,#N/A,TRUE,"Str.";#N/A,#N/A,TRUE,"Steel &amp; Roof";#N/A,#N/A,TRUE,"Arc.";#N/A,#N/A,TRUE,"Preliminary";#N/A,#N/A,TRUE,"Sum_Prelim"}</definedName>
    <definedName name="แผนผัง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localSheetId="4" hidden="1">{#N/A,#N/A,FALSE,"COVER1.XLS ";#N/A,#N/A,FALSE,"RACT1.XLS";#N/A,#N/A,FALSE,"RACT2.XLS";#N/A,#N/A,FALSE,"ECCMP";#N/A,#N/A,FALSE,"WELDER.XLS"}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ใบ" localSheetId="4" hidden="1">{"'SUMMATION'!$B$2:$I$2"}</definedName>
    <definedName name="ใบ" hidden="1">{"'SUMMATION'!$B$2:$I$2"}</definedName>
    <definedName name="ไก" localSheetId="0" hidden="1">{#N/A,#N/A,FALSE,"COVER.XLS";#N/A,#N/A,FALSE,"RACT1.XLS";#N/A,#N/A,FALSE,"RACT2.XLS";#N/A,#N/A,FALSE,"ECCMP";#N/A,#N/A,FALSE,"WELDER.XLS"}</definedName>
    <definedName name="ไม่เอา" localSheetId="4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localSheetId="0" hidden="1">{#N/A,#N/A,FALSE,"COVER1.XLS ";#N/A,#N/A,FALSE,"RACT1.XLS";#N/A,#N/A,FALSE,"RACT2.XLS";#N/A,#N/A,FALSE,"ECCMP";#N/A,#N/A,FALSE,"WELDER.XLS"}</definedName>
    <definedName name="กก" localSheetId="0" hidden="1">{#N/A,#N/A,FALSE,"COVER1.XLS ";#N/A,#N/A,FALSE,"RACT1.XLS";#N/A,#N/A,FALSE,"RACT2.XLS";#N/A,#N/A,FALSE,"ECCMP";#N/A,#N/A,FALSE,"WELDER.XLS"}</definedName>
    <definedName name="กด" localSheetId="4" hidden="1">{#N/A,#N/A,FALSE,"COVER1.XLS ";#N/A,#N/A,FALSE,"RACT1.XLS";#N/A,#N/A,FALSE,"RACT2.XLS";#N/A,#N/A,FALSE,"ECCMP";#N/A,#N/A,FALSE,"WELDER.XLS"}</definedName>
    <definedName name="กด" hidden="1">{#N/A,#N/A,FALSE,"COVER1.XLS ";#N/A,#N/A,FALSE,"RACT1.XLS";#N/A,#N/A,FALSE,"RACT2.XLS";#N/A,#N/A,FALSE,"ECCMP";#N/A,#N/A,FALSE,"WELDER.XLS"}</definedName>
    <definedName name="กดแล" localSheetId="0" hidden="1">#REF!</definedName>
    <definedName name="กล่อง" localSheetId="4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ห" localSheetId="0" hidden="1">{#N/A,#N/A,FALSE,"COVER1.XLS ";#N/A,#N/A,FALSE,"RACT1.XLS";#N/A,#N/A,FALSE,"RACT2.XLS";#N/A,#N/A,FALSE,"ECCMP";#N/A,#N/A,FALSE,"WELDER.XLS"}</definedName>
    <definedName name="กหก" localSheetId="0" hidden="1">{#N/A,#N/A,FALSE,"COVER.XLS";#N/A,#N/A,FALSE,"RACT1.XLS";#N/A,#N/A,FALSE,"RACT2.XLS";#N/A,#N/A,FALSE,"ECCMP";#N/A,#N/A,FALSE,"WELDER.XLS"}</definedName>
    <definedName name="ก่า" localSheetId="4" hidden="1">{#N/A,#N/A,FALSE,"COVER1.XLS 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localSheetId="0" hidden="1">{#N/A,#N/A,FALSE,"COVER.XLS";#N/A,#N/A,FALSE,"RACT1.XLS";#N/A,#N/A,FALSE,"RACT2.XLS";#N/A,#N/A,FALSE,"ECCMP";#N/A,#N/A,FALSE,"WELDER.XLS"}</definedName>
    <definedName name="ฃล" localSheetId="0" hidden="1">{#N/A,#N/A,FALSE,"COVER1.XLS ";#N/A,#N/A,FALSE,"RACT1.XLS";#N/A,#N/A,FALSE,"RACT2.XLS";#N/A,#N/A,FALSE,"ECCMP";#N/A,#N/A,FALSE,"WELDER.XLS"}</definedName>
    <definedName name="งง" localSheetId="0" hidden="1">#REF!</definedName>
    <definedName name="งาน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localSheetId="0" hidden="1">{#N/A,#N/A,FALSE,"COVER1.XLS ";#N/A,#N/A,FALSE,"RACT1.XLS";#N/A,#N/A,FALSE,"RACT2.XLS";#N/A,#N/A,FALSE,"ECCMP";#N/A,#N/A,FALSE,"WELDER.XLS"}</definedName>
    <definedName name="ช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localSheetId="0" hidden="1">{#N/A,#N/A,FALSE,"17MAY";#N/A,#N/A,FALSE,"24MAY"}</definedName>
    <definedName name="ฑ๊ฎฆโ?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" localSheetId="4" hidden="1">{#N/A,#N/A,FALSE,"COVER.XLS";#N/A,#N/A,FALSE,"RACT1.XLS";#N/A,#N/A,FALSE,"RACT2.XLS";#N/A,#N/A,FALSE,"ECCMP";#N/A,#N/A,FALSE,"WELDER.XLS"}</definedName>
    <definedName name="ด" hidden="1">{#N/A,#N/A,FALSE,"COVER.XLS";#N/A,#N/A,FALSE,"RACT1.XLS";#N/A,#N/A,FALSE,"RACT2.XLS";#N/A,#N/A,FALSE,"ECCMP";#N/A,#N/A,FALSE,"WELDER.XLS"}</definedName>
    <definedName name="ดะกะรารีรเ" localSheetId="4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ตต" localSheetId="0" hidden="1">{#N/A,#N/A,FALSE,"COVER.XLS";#N/A,#N/A,FALSE,"RACT1.XLS";#N/A,#N/A,FALSE,"RACT2.XLS";#N/A,#N/A,FALSE,"ECCMP";#N/A,#N/A,FALSE,"WELDER.XLS"}</definedName>
    <definedName name="ตตตตต" localSheetId="0" hidden="1">{#N/A,#N/A,FALSE,"COVER.XLS";#N/A,#N/A,FALSE,"RACT1.XLS";#N/A,#N/A,FALSE,"RACT2.XLS";#N/A,#N/A,FALSE,"ECCMP";#N/A,#N/A,FALSE,"WELDER.XLS"}</definedName>
    <definedName name="ททททท" localSheetId="0" hidden="1">{#N/A,#N/A,FALSE,"17MAY";#N/A,#N/A,FALSE,"24MAY"}</definedName>
    <definedName name="บบบบบบ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ก32" localSheetId="4" hidden="1">{"'SUMMATION'!$B$2:$I$2"}</definedName>
    <definedName name="ปก32" hidden="1">{"'SUMMATION'!$B$2:$I$2"}</definedName>
    <definedName name="ปปป" localSheetId="0" hidden="1">{#N/A,#N/A,FALSE,"COVER.XLS";#N/A,#N/A,FALSE,"RACT1.XLS";#N/A,#N/A,FALSE,"RACT2.XLS";#N/A,#N/A,FALSE,"ECCMP";#N/A,#N/A,FALSE,"WELDER.XLS"}</definedName>
    <definedName name="ประเมินกรรมการ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พ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พ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ฟฟ" localSheetId="4" hidden="1">{#N/A,#N/A,FALSE,"COVER.XLS";#N/A,#N/A,FALSE,"RACT1.XLS";#N/A,#N/A,FALSE,"RACT2.XLS";#N/A,#N/A,FALSE,"ECCMP";#N/A,#N/A,FALSE,"WELDER.XLS"}</definedName>
    <definedName name="ฟฟ" hidden="1">{#N/A,#N/A,FALSE,"COVER.XLS";#N/A,#N/A,FALSE,"RACT1.XLS";#N/A,#N/A,FALSE,"RACT2.XLS";#N/A,#N/A,FALSE,"ECCMP";#N/A,#N/A,FALSE,"WELDER.XLS"}</definedName>
    <definedName name="ยย" localSheetId="0" hidden="1">{#N/A,#N/A,FALSE,"COVER1.XLS ";#N/A,#N/A,FALSE,"RACT1.XLS";#N/A,#N/A,FALSE,"RACT2.XLS";#N/A,#N/A,FALSE,"ECCMP";#N/A,#N/A,FALSE,"WELDER.XLS"}</definedName>
    <definedName name="ยยย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ฤ" localSheetId="4" hidden="1">{"FB Assumptions",#N/A,FALSE,"Asu";"FB Cashflow 1",#N/A,FALSE,"F&amp;B";"FB Cashflow 2",#N/A,FALSE,"F&amp;B"}</definedName>
    <definedName name="ฤ" hidden="1">{"FB Assumptions",#N/A,FALSE,"Asu";"FB Cashflow 1",#N/A,FALSE,"F&amp;B";"FB Cashflow 2",#N/A,FALSE,"F&amp;B"}</definedName>
    <definedName name="ล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localSheetId="0" hidden="1">{#N/A,#N/A,FALSE,"17MAY";#N/A,#N/A,FALSE,"24MAY"}</definedName>
    <definedName name="ลลลลลลลลลล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localSheetId="0" hidden="1">{#N/A,#N/A,FALSE,"17MAY";#N/A,#N/A,FALSE,"24MAY"}</definedName>
    <definedName name="วนนส" localSheetId="0" hidden="1">{#N/A,#N/A,FALSE,"17MAY";#N/A,#N/A,FALSE,"24MAY"}</definedName>
    <definedName name="วส" localSheetId="0" hidden="1">#REF!</definedName>
    <definedName name="วสมน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localSheetId="4" hidden="1">{#N/A,#N/A,FALSE,"COVER1.XLS ";#N/A,#N/A,FALSE,"RACT1.XLS";#N/A,#N/A,FALSE,"RACT2.XLS";#N/A,#N/A,FALSE,"ECCMP";#N/A,#N/A,FALSE,"WELDER.XLS"}</definedName>
    <definedName name="วส้วียขี" hidden="1">{#N/A,#N/A,FALSE,"COVER1.XLS ";#N/A,#N/A,FALSE,"RACT1.XLS";#N/A,#N/A,FALSE,"RACT2.XLS";#N/A,#N/A,FALSE,"ECCMP";#N/A,#N/A,FALSE,"WELDER.XLS"}</definedName>
    <definedName name="ส" localSheetId="4" hidden="1">{#N/A,#N/A,FALSE,"COVER.XLS";#N/A,#N/A,FALSE,"RACT1.XLS";#N/A,#N/A,FALSE,"RACT2.XLS";#N/A,#N/A,FALSE,"ECCMP";#N/A,#N/A,FALSE,"WELDER.XLS"}</definedName>
    <definedName name="ส" hidden="1">{#N/A,#N/A,FALSE,"COVER.XLS";#N/A,#N/A,FALSE,"RACT1.XLS";#N/A,#N/A,FALSE,"RACT2.XLS";#N/A,#N/A,FALSE,"ECCMP";#N/A,#N/A,FALSE,"WELDER.XLS"}</definedName>
    <definedName name="สมสสน" localSheetId="0" hidden="1">{#N/A,#N/A,FALSE,"COVER.XLS";#N/A,#N/A,FALSE,"RACT1.XLS";#N/A,#N/A,FALSE,"RACT2.XLS";#N/A,#N/A,FALSE,"ECCMP";#N/A,#N/A,FALSE,"WELDER.XLS"}</definedName>
    <definedName name="ส่วนต่าง" hidden="1">[15]PL!#REF!</definedName>
    <definedName name="สส" localSheetId="0" hidden="1">{#N/A,#N/A,FALSE,"COVER1.XLS ";#N/A,#N/A,FALSE,"RACT1.XLS";#N/A,#N/A,FALSE,"RACT2.XLS";#N/A,#N/A,FALSE,"ECCMP";#N/A,#N/A,FALSE,"WELDER.XLS"}</definedName>
    <definedName name="สสส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localSheetId="0" hidden="1">#REF!</definedName>
    <definedName name="หไ" localSheetId="0" hidden="1">{#N/A,#N/A,FALSE,"COVER1.XLS ";#N/A,#N/A,FALSE,"RACT1.XLS";#N/A,#N/A,FALSE,"RACT2.XLS";#N/A,#N/A,FALSE,"ECCMP";#N/A,#N/A,FALSE,"WELDER.XLS"}</definedName>
    <definedName name="หกห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localSheetId="4" hidden="1">{#N/A,#N/A,FALSE,"COVER.XLS";#N/A,#N/A,FALSE,"RACT1.XLS";#N/A,#N/A,FALSE,"RACT2.XLS";#N/A,#N/A,FALSE,"ECCMP";#N/A,#N/A,FALSE,"WELDER.XLS"}</definedName>
    <definedName name="หนึ่ง" hidden="1">{#N/A,#N/A,FALSE,"COVER.XLS";#N/A,#N/A,FALSE,"RACT1.XLS";#N/A,#N/A,FALSE,"RACT2.XLS";#N/A,#N/A,FALSE,"ECCMP";#N/A,#N/A,FALSE,"WELDER.XLS"}</definedName>
    <definedName name="หห" localSheetId="0" hidden="1">{#N/A,#N/A,FALSE,"17MAY";#N/A,#N/A,FALSE,"24MAY"}</definedName>
    <definedName name="หหหห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ฟไ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localSheetId="0" hidden="1">#REF!</definedName>
    <definedName name="伊隆n." localSheetId="0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78" roundtripDataSignature="AMtx7mjvHYr8vIIGqw+d7+NN8DDYGXQDuQ=="/>
    </ext>
  </extLst>
</workbook>
</file>

<file path=xl/calcChain.xml><?xml version="1.0" encoding="utf-8"?>
<calcChain xmlns="http://schemas.openxmlformats.org/spreadsheetml/2006/main">
  <c r="H44" i="2" l="1"/>
  <c r="T21" i="4"/>
  <c r="P21" i="4"/>
  <c r="D72" i="7"/>
  <c r="D22" i="7" l="1"/>
  <c r="K13" i="8" l="1"/>
  <c r="G13" i="8"/>
  <c r="G74" i="8"/>
  <c r="K74" i="8"/>
  <c r="K50" i="8"/>
  <c r="G50" i="8"/>
  <c r="L17" i="5"/>
  <c r="J17" i="5"/>
  <c r="H17" i="5"/>
  <c r="F17" i="5"/>
  <c r="D17" i="5"/>
  <c r="N16" i="5"/>
  <c r="N15" i="5"/>
  <c r="N14" i="5"/>
  <c r="N13" i="5"/>
  <c r="R21" i="4"/>
  <c r="T18" i="4"/>
  <c r="P18" i="4"/>
  <c r="N18" i="4"/>
  <c r="L18" i="4"/>
  <c r="J18" i="4"/>
  <c r="H18" i="4"/>
  <c r="F18" i="4"/>
  <c r="D18" i="4"/>
  <c r="V17" i="4"/>
  <c r="R16" i="4"/>
  <c r="V16" i="4" s="1"/>
  <c r="V15" i="4"/>
  <c r="R14" i="4"/>
  <c r="V14" i="4" s="1"/>
  <c r="J46" i="2"/>
  <c r="J41" i="2"/>
  <c r="J20" i="2"/>
  <c r="J14" i="2"/>
  <c r="J22" i="2" s="1"/>
  <c r="F46" i="2"/>
  <c r="F41" i="2"/>
  <c r="F20" i="2"/>
  <c r="F14" i="2"/>
  <c r="F22" i="2" s="1"/>
  <c r="F27" i="2" l="1"/>
  <c r="F32" i="2" s="1"/>
  <c r="F34" i="2" s="1"/>
  <c r="J27" i="2"/>
  <c r="J32" i="2" s="1"/>
  <c r="J34" i="2" s="1"/>
  <c r="N17" i="5"/>
  <c r="R18" i="4"/>
  <c r="V18" i="4" s="1"/>
  <c r="J36" i="2" l="1"/>
  <c r="K11" i="8"/>
  <c r="K37" i="8" s="1"/>
  <c r="K40" i="8" s="1"/>
  <c r="K76" i="8" s="1"/>
  <c r="K78" i="8" s="1"/>
  <c r="F36" i="2"/>
  <c r="G11" i="8"/>
  <c r="G37" i="8" s="1"/>
  <c r="G40" i="8" s="1"/>
  <c r="G76" i="8" s="1"/>
  <c r="G78" i="8" s="1"/>
  <c r="J127" i="7"/>
  <c r="F127" i="7"/>
  <c r="J72" i="7"/>
  <c r="H72" i="7"/>
  <c r="F72" i="7"/>
  <c r="H127" i="7" l="1"/>
  <c r="H129" i="7" s="1"/>
  <c r="D127" i="7"/>
  <c r="V21" i="4"/>
  <c r="D129" i="7" l="1"/>
  <c r="R20" i="4" l="1"/>
  <c r="L22" i="4"/>
  <c r="V20" i="4" l="1"/>
  <c r="I50" i="8" l="1"/>
  <c r="I74" i="8" l="1"/>
  <c r="E74" i="8"/>
  <c r="E50" i="8" l="1"/>
  <c r="F22" i="7" l="1"/>
  <c r="H46" i="2"/>
  <c r="D46" i="2"/>
  <c r="H20" i="2" l="1"/>
  <c r="D80" i="7"/>
  <c r="D34" i="7"/>
  <c r="A55" i="2" l="1"/>
  <c r="A34" i="5"/>
  <c r="H21" i="5"/>
  <c r="H22" i="4"/>
  <c r="F129" i="7"/>
  <c r="J80" i="7"/>
  <c r="J81" i="7" s="1"/>
  <c r="H80" i="7"/>
  <c r="H81" i="7" s="1"/>
  <c r="F80" i="7"/>
  <c r="F81" i="7" s="1"/>
  <c r="J34" i="7"/>
  <c r="H34" i="7"/>
  <c r="F34" i="7"/>
  <c r="J22" i="7"/>
  <c r="H22" i="7"/>
  <c r="J129" i="7" l="1"/>
  <c r="D35" i="7"/>
  <c r="F35" i="7"/>
  <c r="J35" i="7"/>
  <c r="H35" i="7"/>
  <c r="J21" i="5" l="1"/>
  <c r="F21" i="5"/>
  <c r="D21" i="5"/>
  <c r="N19" i="5"/>
  <c r="N22" i="4"/>
  <c r="J22" i="4"/>
  <c r="F22" i="4"/>
  <c r="D22" i="4"/>
  <c r="T22" i="4"/>
  <c r="P22" i="4"/>
  <c r="H41" i="2"/>
  <c r="D41" i="2"/>
  <c r="D20" i="2"/>
  <c r="H14" i="2"/>
  <c r="H22" i="2" s="1"/>
  <c r="H27" i="2" s="1"/>
  <c r="H32" i="2" s="1"/>
  <c r="D14" i="2"/>
  <c r="D22" i="2" l="1"/>
  <c r="D27" i="2" s="1"/>
  <c r="D32" i="2" s="1"/>
  <c r="R22" i="4"/>
  <c r="V22" i="4" l="1"/>
  <c r="H34" i="2"/>
  <c r="I11" i="8" s="1"/>
  <c r="I37" i="8" s="1"/>
  <c r="I40" i="8" s="1"/>
  <c r="H36" i="2" l="1"/>
  <c r="L20" i="5" s="1"/>
  <c r="N20" i="5" l="1"/>
  <c r="L21" i="5"/>
  <c r="N21" i="5" s="1"/>
  <c r="I76" i="8"/>
  <c r="D34" i="2"/>
  <c r="E11" i="8" s="1"/>
  <c r="E37" i="8" s="1"/>
  <c r="E40" i="8" s="1"/>
  <c r="E76" i="8" s="1"/>
  <c r="E78" i="8" s="1"/>
  <c r="I78" i="8" l="1"/>
  <c r="D36" i="2"/>
  <c r="H130" i="7"/>
  <c r="J130" i="7"/>
  <c r="D81" i="7" l="1"/>
  <c r="D130" i="7" s="1"/>
  <c r="F130" i="7"/>
</calcChain>
</file>

<file path=xl/sharedStrings.xml><?xml version="1.0" encoding="utf-8"?>
<sst xmlns="http://schemas.openxmlformats.org/spreadsheetml/2006/main" count="323" uniqueCount="215">
  <si>
    <t>PROEN  CORP  PUBLIC  COMPANY  LIMITED</t>
  </si>
  <si>
    <t xml:space="preserve">STATEMENTS  OF  FINANCIAL  POSITION  </t>
  </si>
  <si>
    <r>
      <rPr>
        <b/>
        <sz val="10"/>
        <rFont val="Times New Roman"/>
        <family val="1"/>
      </rPr>
      <t>AS  AT  MARCH</t>
    </r>
    <r>
      <rPr>
        <b/>
        <sz val="12"/>
        <rFont val="Times New Roman"/>
        <family val="1"/>
      </rPr>
      <t xml:space="preserve">  31,  2025</t>
    </r>
  </si>
  <si>
    <t>Unit : Baht</t>
  </si>
  <si>
    <t>Notes</t>
  </si>
  <si>
    <t xml:space="preserve">Consolidated </t>
  </si>
  <si>
    <t xml:space="preserve">Separate </t>
  </si>
  <si>
    <t>financial statements</t>
  </si>
  <si>
    <t>As at</t>
  </si>
  <si>
    <t xml:space="preserve">As at </t>
  </si>
  <si>
    <t>March 31,</t>
  </si>
  <si>
    <t>December 31,</t>
  </si>
  <si>
    <t>“Unaudited”</t>
  </si>
  <si>
    <t>ASSETS</t>
  </si>
  <si>
    <t>CURRENT  ASSETS</t>
  </si>
  <si>
    <t>Cash and cash equivalents</t>
  </si>
  <si>
    <t>Trade and other current receivables</t>
  </si>
  <si>
    <t>Current contract assets</t>
  </si>
  <si>
    <t>Short-term loans to related party</t>
  </si>
  <si>
    <t>Short-term loans to other party</t>
  </si>
  <si>
    <t>Inventories</t>
  </si>
  <si>
    <t xml:space="preserve">Other current financial assets </t>
  </si>
  <si>
    <t>Other current assets</t>
  </si>
  <si>
    <t>Total current assets</t>
  </si>
  <si>
    <t>NON-CURRENT  ASSETS</t>
  </si>
  <si>
    <t>Restricted bank deposits</t>
  </si>
  <si>
    <t>Derivative contract</t>
  </si>
  <si>
    <t>Investment in subsidiaries</t>
  </si>
  <si>
    <t>Investment in an associate</t>
  </si>
  <si>
    <t>Property, plant and equipment</t>
  </si>
  <si>
    <t>Right-of-use assets</t>
  </si>
  <si>
    <t>Intangible assets other than goodwills</t>
  </si>
  <si>
    <t>Deferred tax assets</t>
  </si>
  <si>
    <t>Other non-current assets</t>
  </si>
  <si>
    <t>Total non-current assets</t>
  </si>
  <si>
    <t>TOTAL  ASSETS</t>
  </si>
  <si>
    <t>Director  ___________________________                        Director  ___________________________</t>
  </si>
  <si>
    <t>See condensed notes to the financial statements</t>
  </si>
  <si>
    <r>
      <t xml:space="preserve">STATEMENTS  OF  FINANCIAL  POSITION  </t>
    </r>
    <r>
      <rPr>
        <sz val="10"/>
        <rFont val="Times New Roman"/>
        <family val="1"/>
      </rPr>
      <t xml:space="preserve">(CONTINUED)     </t>
    </r>
  </si>
  <si>
    <t>LIABILITIES  AND  SHAREHOLDERS’  EQUITY</t>
  </si>
  <si>
    <t>CURRENT  LIABILITIES</t>
  </si>
  <si>
    <t>Short-term borrowings from financial institutions</t>
  </si>
  <si>
    <t xml:space="preserve">Trade and other current payables </t>
  </si>
  <si>
    <t>Current contract liabilities</t>
  </si>
  <si>
    <t xml:space="preserve">Current portion of long-term borrowings </t>
  </si>
  <si>
    <t>from financial institutions</t>
  </si>
  <si>
    <t>Current portion of debentures</t>
  </si>
  <si>
    <t>Current portion of lease liabilities</t>
  </si>
  <si>
    <t>Accrued income tax</t>
  </si>
  <si>
    <t>Other current liabilities</t>
  </si>
  <si>
    <t>Total current liabilities</t>
  </si>
  <si>
    <t>NON-CURRENT  LIABILITIES</t>
  </si>
  <si>
    <t>Long-term borrowings from financial institution</t>
  </si>
  <si>
    <t>Lease liabilities</t>
  </si>
  <si>
    <t>Debentures</t>
  </si>
  <si>
    <t>Non-current provisions for employee benefits</t>
  </si>
  <si>
    <t>Provision for decommissioning</t>
  </si>
  <si>
    <t>Total non-current liabilities</t>
  </si>
  <si>
    <t>TOTAL LIABILITIES</t>
  </si>
  <si>
    <r>
      <t xml:space="preserve">LIABILITIES  AND  SHAREHOLDERS’  EQUITY  </t>
    </r>
    <r>
      <rPr>
        <sz val="10"/>
        <rFont val="Times New Roman"/>
        <family val="1"/>
      </rPr>
      <t>(CONTINUED)</t>
    </r>
  </si>
  <si>
    <t>SHAREHOLDERS’  EQUITY</t>
  </si>
  <si>
    <t>SHARE  CAPITAL</t>
  </si>
  <si>
    <t>Authorised share capital</t>
  </si>
  <si>
    <t>965,727,450 ordinary shares of Baht 0.5 each</t>
  </si>
  <si>
    <t>Issued and paid-up share capital</t>
  </si>
  <si>
    <t>392,568,070 ordinary shares of Baht 0.5 each, fully paid</t>
  </si>
  <si>
    <t>Share premium on ordinary shares</t>
  </si>
  <si>
    <t>Surplus on a business combination under common control</t>
  </si>
  <si>
    <t>Change in parent’s ownership interest in subsidiaries</t>
  </si>
  <si>
    <t>Retained earnings</t>
  </si>
  <si>
    <t>Appropriated - legal reserve</t>
  </si>
  <si>
    <t>Unappropriated</t>
  </si>
  <si>
    <t>Total shareholders’ equity attributable to owners</t>
  </si>
  <si>
    <t>of the Company</t>
  </si>
  <si>
    <t>Non-controlling interests</t>
  </si>
  <si>
    <t>TOTAL  SHAREHOLDERS’  EQUITY</t>
  </si>
  <si>
    <t>TOTAL  LIABILITIES  AND  SHAREHOLDERS’  EQUITY</t>
  </si>
  <si>
    <t>STATEMENTS  OF  COMPREHENSIVE  INCOME</t>
  </si>
  <si>
    <r>
      <rPr>
        <b/>
        <sz val="10"/>
        <rFont val="Times New Roman"/>
        <family val="1"/>
      </rPr>
      <t xml:space="preserve">FOR  THE  THREE-MONTH  PERIOD  ENDED  MARCH </t>
    </r>
    <r>
      <rPr>
        <b/>
        <sz val="12"/>
        <rFont val="Times New Roman"/>
        <family val="1"/>
      </rPr>
      <t xml:space="preserve"> 31,  2025</t>
    </r>
  </si>
  <si>
    <t>“UNAUDITED”</t>
  </si>
  <si>
    <t>Note</t>
  </si>
  <si>
    <t>Revenues</t>
  </si>
  <si>
    <t>Revenues from sales of goods</t>
  </si>
  <si>
    <t>Revenues from rendering of services</t>
  </si>
  <si>
    <t>Revenues from construction contracts</t>
  </si>
  <si>
    <t>Total revenues</t>
  </si>
  <si>
    <t>Costs</t>
  </si>
  <si>
    <t xml:space="preserve">Cost of sales </t>
  </si>
  <si>
    <t>Cost from rendering of services</t>
  </si>
  <si>
    <t>Cost from construction contracts</t>
  </si>
  <si>
    <t>Total costs</t>
  </si>
  <si>
    <t>Gross profit</t>
  </si>
  <si>
    <t xml:space="preserve">Other income </t>
  </si>
  <si>
    <t>Distribution costs</t>
  </si>
  <si>
    <t>Administrative expenses</t>
  </si>
  <si>
    <t>Other gains (losses)</t>
  </si>
  <si>
    <t>(Loss) profit from operations</t>
  </si>
  <si>
    <t xml:space="preserve">Finance costs </t>
  </si>
  <si>
    <t xml:space="preserve">Share of loss of an associate accounted for </t>
  </si>
  <si>
    <t>using the equity method</t>
  </si>
  <si>
    <t>(Loss) profit before income tax (expense) income</t>
  </si>
  <si>
    <t>Income tax (expense) income</t>
  </si>
  <si>
    <t>(Loss) profit for the periods</t>
  </si>
  <si>
    <t xml:space="preserve">Other comprehensive income (loss) </t>
  </si>
  <si>
    <t>Total comprehensive (loss) income for the periods</t>
  </si>
  <si>
    <t>(Loss) profit attributable to:</t>
  </si>
  <si>
    <t>Owners of the parent</t>
  </si>
  <si>
    <t>Total comprehensive (loss) income attributable to:</t>
  </si>
  <si>
    <t>(Loss) earnings per share</t>
  </si>
  <si>
    <t>Basic (loss) earnings per share</t>
  </si>
  <si>
    <t>Diluted (loss) earnings per share</t>
  </si>
  <si>
    <t>STATEMENTS  OF  CHANGES  IN  SHAREHOLDERS’ EQUITY</t>
  </si>
  <si>
    <r>
      <t xml:space="preserve">FOR  THE  THREE-MONTH  PERIOD  ENDED  MARCH  </t>
    </r>
    <r>
      <rPr>
        <b/>
        <sz val="12"/>
        <rFont val="Times New Roman"/>
        <family val="1"/>
      </rPr>
      <t>31,  2025</t>
    </r>
  </si>
  <si>
    <t>Consolidated financial statements</t>
  </si>
  <si>
    <t>Attributable to owners of the parent</t>
  </si>
  <si>
    <t xml:space="preserve">Surplus on </t>
  </si>
  <si>
    <t>Shareholders’</t>
  </si>
  <si>
    <t>Issued and</t>
  </si>
  <si>
    <t>Share</t>
  </si>
  <si>
    <t>Advance</t>
  </si>
  <si>
    <t xml:space="preserve">a business </t>
  </si>
  <si>
    <t>Change in</t>
  </si>
  <si>
    <t>equity attribute to</t>
  </si>
  <si>
    <t>Non-</t>
  </si>
  <si>
    <t>Total</t>
  </si>
  <si>
    <t>paid-up share</t>
  </si>
  <si>
    <t>premium on</t>
  </si>
  <si>
    <t>received from</t>
  </si>
  <si>
    <t>combination under</t>
  </si>
  <si>
    <t>parent’ s ownership</t>
  </si>
  <si>
    <t>Appropriated</t>
  </si>
  <si>
    <t>owners of</t>
  </si>
  <si>
    <t>controlling</t>
  </si>
  <si>
    <t>shareholders’</t>
  </si>
  <si>
    <t>capital</t>
  </si>
  <si>
    <t>ordinary shares</t>
  </si>
  <si>
    <t>share subscription</t>
  </si>
  <si>
    <t>common control</t>
  </si>
  <si>
    <t>interest in subsidiaries</t>
  </si>
  <si>
    <t>- legal reserve</t>
  </si>
  <si>
    <t>the Company</t>
  </si>
  <si>
    <t>interests</t>
  </si>
  <si>
    <t>equity</t>
  </si>
  <si>
    <t>Opening balance as at January 1, 2024</t>
  </si>
  <si>
    <t>Advance received from share subscription</t>
  </si>
  <si>
    <t>Legal reserve</t>
  </si>
  <si>
    <t>Total comprehensive loss for the period</t>
  </si>
  <si>
    <t>Closing balance as at March 31, 2024</t>
  </si>
  <si>
    <t>Opening balance as at January 1, 2025</t>
  </si>
  <si>
    <t>Closing balance as at March 31, 2025</t>
  </si>
  <si>
    <t xml:space="preserve">                                                              Director  ___________________________                        Director  ___________________________</t>
  </si>
  <si>
    <r>
      <t xml:space="preserve">STATEMENTS  OF  CHANGES  IN  SHAREHOLDERS’ EQUITY  </t>
    </r>
    <r>
      <rPr>
        <sz val="10"/>
        <rFont val="Times New Roman"/>
        <family val="1"/>
      </rPr>
      <t>(CONTINUED)</t>
    </r>
  </si>
  <si>
    <t>Separate financial statements</t>
  </si>
  <si>
    <t xml:space="preserve"> paid-up</t>
  </si>
  <si>
    <t>Appropriated -</t>
  </si>
  <si>
    <t>share capital</t>
  </si>
  <si>
    <t>premium</t>
  </si>
  <si>
    <t>legal reserve</t>
  </si>
  <si>
    <t>Total comprehensive income for the period</t>
  </si>
  <si>
    <t>STATEMENTS  OF  CASH  FLOWS</t>
  </si>
  <si>
    <r>
      <t>FOR  THE  THREE-MONTH  PERIOD  ENDED  MARCH</t>
    </r>
    <r>
      <rPr>
        <b/>
        <sz val="12"/>
        <rFont val="Times New Roman"/>
        <family val="1"/>
      </rPr>
      <t xml:space="preserve">  31,  2025</t>
    </r>
  </si>
  <si>
    <t>CASH  FLOWS  FROM  OPERATING  ACTIVITIES</t>
  </si>
  <si>
    <t xml:space="preserve">Net (loss) profit </t>
  </si>
  <si>
    <t>Adjustments for:</t>
  </si>
  <si>
    <t>Income tax expense (income)</t>
  </si>
  <si>
    <t>Depreciation of plant and equipment</t>
  </si>
  <si>
    <t>Amortisation of intangible assets</t>
  </si>
  <si>
    <t>Depreciation of right-of-use assets</t>
  </si>
  <si>
    <t>Gain on fair value adjustment of derivative assets</t>
  </si>
  <si>
    <t xml:space="preserve">(Reversal) expected credit loss on receivables </t>
  </si>
  <si>
    <t>Loss from change in contract condition of debenture</t>
  </si>
  <si>
    <t>Loss (gain) from changes in value of digital assets</t>
  </si>
  <si>
    <t>Gain on lease modification</t>
  </si>
  <si>
    <t>Share of loss of an associate accounted for using the equity method</t>
  </si>
  <si>
    <t>Interest income</t>
  </si>
  <si>
    <t>Finance costs</t>
  </si>
  <si>
    <t>Provision for employee benefits</t>
  </si>
  <si>
    <t>(Increase) decrease in operating assets</t>
  </si>
  <si>
    <t xml:space="preserve">Trade and other current receivables </t>
  </si>
  <si>
    <t>Contract assets</t>
  </si>
  <si>
    <t>Increase (decrease) in operating liabilities</t>
  </si>
  <si>
    <t>Trade and other current payables</t>
  </si>
  <si>
    <t>Contract liabilities</t>
  </si>
  <si>
    <t>Advance received for services</t>
  </si>
  <si>
    <t>Cash (used in) provided by operations</t>
  </si>
  <si>
    <t>Less</t>
  </si>
  <si>
    <t>Interest paid</t>
  </si>
  <si>
    <t>Income tax refunded (paid)</t>
  </si>
  <si>
    <t>Net cash (used in) provided by operating activities</t>
  </si>
  <si>
    <t>CASH  FLOWS  FROM  INVESTING  ACTIVITIES</t>
  </si>
  <si>
    <t>Cash paid for purchase of property, plant and equipment</t>
  </si>
  <si>
    <t>Cash paid for borrowing cost of property, plant and equipment</t>
  </si>
  <si>
    <t>Cash paid for purchase of intangible assets</t>
  </si>
  <si>
    <t>Decrease in restricted bank deposit</t>
  </si>
  <si>
    <t>Cash paid for loans to related party</t>
  </si>
  <si>
    <t>Cash received from repayment of loans to related party</t>
  </si>
  <si>
    <t>Interest received</t>
  </si>
  <si>
    <t>Net cash provided by (used in) investing activities</t>
  </si>
  <si>
    <r>
      <t xml:space="preserve">STATEMENTS  OF  CASH  FLOWS  </t>
    </r>
    <r>
      <rPr>
        <sz val="10"/>
        <rFont val="Times New Roman"/>
        <family val="1"/>
      </rPr>
      <t xml:space="preserve">(CONTINUED)   </t>
    </r>
  </si>
  <si>
    <t>CASH  FLOWS  FROM  FINANCING  ACTIVITIES</t>
  </si>
  <si>
    <t>Cash received from exercise of warrants</t>
  </si>
  <si>
    <t>Cash received from short-term borrowings from financial institutions</t>
  </si>
  <si>
    <t>Cash paid for short-term borrowings from financial institutions</t>
  </si>
  <si>
    <t>Cash received from long-term borrowings from financial institutions</t>
  </si>
  <si>
    <t>Cash paid for long-term borrowings from financial institutions</t>
  </si>
  <si>
    <t>Cash paid for debenture repayment</t>
  </si>
  <si>
    <t>Cash paid for transaction costs of debentures</t>
  </si>
  <si>
    <t>Cash paid for lease liabilities</t>
  </si>
  <si>
    <t>Net cash used in financing activities</t>
  </si>
  <si>
    <t>Net decrease in cash and cash equivalents</t>
  </si>
  <si>
    <t>Opening balance of cash and cash equivalents as at January 1,</t>
  </si>
  <si>
    <t>Closing balance of cash and cash equivalents as at March 31,</t>
  </si>
  <si>
    <t>Significant non-cash transactions are as follows:</t>
  </si>
  <si>
    <t>Payable arising from plant construction and equipment</t>
  </si>
  <si>
    <t>Increased right-of-used assets under lease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</si>
</sst>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#,##0;\(#,##0\);&quot;-&quot;"/>
    <numFmt numFmtId="166" formatCode="#,##0;\(#,##0\)"/>
    <numFmt numFmtId="167" formatCode="_(* #,##0_);_(* \(#,##0\);_(* &quot;-&quot;??_);_(@_)"/>
    <numFmt numFmtId="168" formatCode="#,##0.00;\(#,##0.00\);&quot;-&quot;"/>
    <numFmt numFmtId="169" formatCode="_-* #,##0.00000_-;\-* #,##0.00000_-;_-* &quot;-&quot;??_-;_-@"/>
    <numFmt numFmtId="170" formatCode="#,##0;\(#,##0\);&quot;-&quot;;@"/>
    <numFmt numFmtId="171" formatCode="_(* #,##0.00000_);_(* \(#,##0.00000\);_(* &quot;-&quot;?????_);_(@_)"/>
    <numFmt numFmtId="172" formatCode="_(* #,##0.0000000_);_(* \(#,##0.0000000\);_(* &quot;-&quot;???????_);_(@_)"/>
    <numFmt numFmtId="173" formatCode="_(* #,##0.000000000_);_(* \(#,##0.000000000\);_(* &quot;-&quot;?????????_);_(@_)"/>
    <numFmt numFmtId="174" formatCode="_(* #,##0.000000_);_(* \(#,##0.000000\);_(* &quot;-&quot;??????_);_(@_)"/>
  </numFmts>
  <fonts count="12">
    <font>
      <sz val="14"/>
      <color rgb="FF000000"/>
      <name val="Cordia New"/>
      <scheme val="minor"/>
    </font>
    <font>
      <sz val="11"/>
      <color theme="1"/>
      <name val="Cordia New"/>
      <family val="2"/>
      <scheme val="minor"/>
    </font>
    <font>
      <sz val="14"/>
      <name val="Cordia New"/>
      <family val="2"/>
    </font>
    <font>
      <sz val="10"/>
      <name val="Arial"/>
      <family val="2"/>
    </font>
    <font>
      <sz val="10"/>
      <name val="Times New Roman"/>
      <family val="1"/>
      <charset val="222"/>
    </font>
    <font>
      <sz val="14"/>
      <color rgb="FF000000"/>
      <name val="Cordia New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" fillId="0" borderId="1"/>
    <xf numFmtId="0" fontId="2" fillId="0" borderId="1"/>
    <xf numFmtId="0" fontId="3" fillId="0" borderId="1"/>
    <xf numFmtId="37" fontId="4" fillId="0" borderId="1"/>
    <xf numFmtId="0" fontId="3" fillId="0" borderId="1"/>
    <xf numFmtId="0" fontId="2" fillId="0" borderId="1"/>
    <xf numFmtId="0" fontId="2" fillId="0" borderId="1"/>
    <xf numFmtId="0" fontId="2" fillId="0" borderId="1"/>
    <xf numFmtId="0" fontId="2" fillId="0" borderId="1"/>
    <xf numFmtId="43" fontId="2" fillId="0" borderId="1" applyFont="0" applyFill="0" applyBorder="0" applyAlignment="0" applyProtection="0"/>
    <xf numFmtId="0" fontId="1" fillId="0" borderId="1"/>
    <xf numFmtId="164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5" fillId="0" borderId="1"/>
    <xf numFmtId="164" fontId="2" fillId="0" borderId="1" applyFont="0" applyFill="0" applyBorder="0" applyAlignment="0" applyProtection="0"/>
    <xf numFmtId="0" fontId="2" fillId="0" borderId="1"/>
    <xf numFmtId="0" fontId="2" fillId="0" borderId="1"/>
    <xf numFmtId="164" fontId="2" fillId="0" borderId="1" applyFont="0" applyFill="0" applyBorder="0" applyAlignment="0" applyProtection="0"/>
  </cellStyleXfs>
  <cellXfs count="221">
    <xf numFmtId="0" fontId="0" fillId="0" borderId="0" xfId="0"/>
    <xf numFmtId="0" fontId="6" fillId="0" borderId="1" xfId="0" applyFont="1" applyBorder="1" applyAlignment="1">
      <alignment horizontal="center" vertical="center"/>
    </xf>
    <xf numFmtId="170" fontId="8" fillId="0" borderId="1" xfId="6" applyNumberFormat="1" applyFont="1" applyAlignment="1">
      <alignment horizontal="right" vertical="center"/>
    </xf>
    <xf numFmtId="170" fontId="8" fillId="0" borderId="4" xfId="6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0" fontId="7" fillId="0" borderId="1" xfId="2" applyNumberFormat="1" applyFont="1" applyAlignment="1">
      <alignment horizontal="right" vertical="center"/>
    </xf>
    <xf numFmtId="0" fontId="7" fillId="0" borderId="1" xfId="2" applyFont="1" applyAlignment="1">
      <alignment vertical="center"/>
    </xf>
    <xf numFmtId="166" fontId="7" fillId="0" borderId="1" xfId="2" applyNumberFormat="1" applyFont="1" applyAlignment="1">
      <alignment vertical="center"/>
    </xf>
    <xf numFmtId="0" fontId="8" fillId="0" borderId="1" xfId="2" applyFont="1" applyAlignment="1">
      <alignment horizontal="center" vertical="center"/>
    </xf>
    <xf numFmtId="170" fontId="8" fillId="0" borderId="1" xfId="2" applyNumberFormat="1" applyFont="1" applyAlignment="1">
      <alignment horizontal="right" vertical="center"/>
    </xf>
    <xf numFmtId="0" fontId="8" fillId="0" borderId="1" xfId="2" applyFont="1" applyAlignment="1">
      <alignment vertical="center"/>
    </xf>
    <xf numFmtId="3" fontId="8" fillId="0" borderId="1" xfId="1" applyNumberFormat="1" applyFont="1" applyAlignment="1">
      <alignment vertical="center"/>
    </xf>
    <xf numFmtId="0" fontId="8" fillId="0" borderId="1" xfId="3" applyFont="1" applyAlignment="1">
      <alignment vertical="center"/>
    </xf>
    <xf numFmtId="170" fontId="8" fillId="0" borderId="1" xfId="2" applyNumberFormat="1" applyFont="1" applyAlignment="1">
      <alignment vertical="center"/>
    </xf>
    <xf numFmtId="0" fontId="8" fillId="0" borderId="1" xfId="2" applyFont="1" applyAlignment="1">
      <alignment horizontal="left" vertical="center"/>
    </xf>
    <xf numFmtId="170" fontId="8" fillId="0" borderId="1" xfId="2" applyNumberFormat="1" applyFont="1" applyAlignment="1">
      <alignment horizontal="center" vertical="center"/>
    </xf>
    <xf numFmtId="37" fontId="8" fillId="0" borderId="1" xfId="4" applyFont="1" applyAlignment="1">
      <alignment horizontal="center" vertical="center"/>
    </xf>
    <xf numFmtId="0" fontId="7" fillId="0" borderId="1" xfId="14" applyFont="1" applyAlignment="1">
      <alignment vertical="center"/>
    </xf>
    <xf numFmtId="0" fontId="8" fillId="0" borderId="1" xfId="14" applyFont="1" applyAlignment="1">
      <alignment vertical="center"/>
    </xf>
    <xf numFmtId="0" fontId="8" fillId="0" borderId="1" xfId="14" applyFont="1"/>
    <xf numFmtId="0" fontId="7" fillId="0" borderId="1" xfId="14" applyFont="1" applyAlignment="1">
      <alignment horizontal="left" vertical="center"/>
    </xf>
    <xf numFmtId="165" fontId="8" fillId="0" borderId="1" xfId="14" applyNumberFormat="1" applyFont="1" applyAlignment="1">
      <alignment horizontal="center" vertical="center"/>
    </xf>
    <xf numFmtId="37" fontId="7" fillId="0" borderId="1" xfId="14" applyNumberFormat="1" applyFont="1" applyAlignment="1">
      <alignment horizontal="left" vertical="center"/>
    </xf>
    <xf numFmtId="165" fontId="8" fillId="0" borderId="1" xfId="14" applyNumberFormat="1" applyFont="1" applyAlignment="1">
      <alignment horizontal="right" vertical="center"/>
    </xf>
    <xf numFmtId="0" fontId="7" fillId="0" borderId="1" xfId="14" applyFont="1" applyAlignment="1">
      <alignment horizontal="center" vertical="center"/>
    </xf>
    <xf numFmtId="166" fontId="7" fillId="0" borderId="1" xfId="14" applyNumberFormat="1" applyFont="1" applyAlignment="1">
      <alignment horizontal="center" vertical="center"/>
    </xf>
    <xf numFmtId="166" fontId="8" fillId="0" borderId="1" xfId="14" applyNumberFormat="1" applyFont="1" applyAlignment="1">
      <alignment horizontal="left" vertical="center"/>
    </xf>
    <xf numFmtId="0" fontId="8" fillId="0" borderId="1" xfId="14" quotePrefix="1" applyFont="1" applyAlignment="1">
      <alignment vertical="center"/>
    </xf>
    <xf numFmtId="166" fontId="8" fillId="0" borderId="1" xfId="14" quotePrefix="1" applyNumberFormat="1" applyFont="1" applyAlignment="1">
      <alignment horizontal="left" vertical="center"/>
    </xf>
    <xf numFmtId="0" fontId="10" fillId="0" borderId="1" xfId="14" applyFont="1" applyAlignment="1">
      <alignment vertical="center"/>
    </xf>
    <xf numFmtId="0" fontId="8" fillId="0" borderId="1" xfId="14" applyFont="1" applyAlignment="1">
      <alignment horizontal="left" vertical="center"/>
    </xf>
    <xf numFmtId="0" fontId="8" fillId="0" borderId="1" xfId="9" applyFont="1" applyAlignment="1">
      <alignment vertical="center"/>
    </xf>
    <xf numFmtId="0" fontId="8" fillId="0" borderId="1" xfId="6" applyFont="1" applyAlignment="1">
      <alignment horizontal="center" vertical="center"/>
    </xf>
    <xf numFmtId="166" fontId="8" fillId="0" borderId="1" xfId="6" applyNumberFormat="1" applyFont="1" applyAlignment="1">
      <alignment horizontal="center" vertical="center"/>
    </xf>
    <xf numFmtId="0" fontId="8" fillId="0" borderId="1" xfId="6" applyFont="1" applyAlignment="1">
      <alignment vertical="center"/>
    </xf>
    <xf numFmtId="0" fontId="8" fillId="0" borderId="1" xfId="14" quotePrefix="1" applyFont="1" applyAlignment="1">
      <alignment horizontal="center" vertical="center"/>
    </xf>
    <xf numFmtId="166" fontId="7" fillId="0" borderId="1" xfId="14" quotePrefix="1" applyNumberFormat="1" applyFont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166" fontId="7" fillId="0" borderId="1" xfId="14" applyNumberFormat="1" applyFont="1" applyAlignment="1">
      <alignment horizontal="left" vertical="center"/>
    </xf>
    <xf numFmtId="166" fontId="8" fillId="0" borderId="1" xfId="6" applyNumberFormat="1" applyFont="1" applyAlignment="1">
      <alignment horizontal="left" vertical="center"/>
    </xf>
    <xf numFmtId="0" fontId="8" fillId="0" borderId="1" xfId="9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37" fontId="7" fillId="0" borderId="0" xfId="0" applyNumberFormat="1" applyFont="1" applyAlignment="1">
      <alignment vertical="center"/>
    </xf>
    <xf numFmtId="170" fontId="8" fillId="0" borderId="0" xfId="0" applyNumberFormat="1" applyFont="1"/>
    <xf numFmtId="37" fontId="8" fillId="0" borderId="0" xfId="0" applyNumberFormat="1" applyFont="1" applyAlignment="1">
      <alignment vertical="center"/>
    </xf>
    <xf numFmtId="165" fontId="8" fillId="0" borderId="0" xfId="0" applyNumberFormat="1" applyFont="1"/>
    <xf numFmtId="166" fontId="7" fillId="0" borderId="0" xfId="0" applyNumberFormat="1" applyFont="1" applyAlignment="1">
      <alignment horizontal="center" vertical="center"/>
    </xf>
    <xf numFmtId="169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right" vertical="center"/>
    </xf>
    <xf numFmtId="170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5" fontId="8" fillId="0" borderId="1" xfId="0" applyNumberFormat="1" applyFont="1" applyBorder="1" applyAlignment="1">
      <alignment vertical="center"/>
    </xf>
    <xf numFmtId="167" fontId="8" fillId="0" borderId="0" xfId="0" applyNumberFormat="1" applyFont="1" applyAlignment="1">
      <alignment vertical="center"/>
    </xf>
    <xf numFmtId="37" fontId="7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8" fontId="8" fillId="0" borderId="3" xfId="0" applyNumberFormat="1" applyFont="1" applyBorder="1" applyAlignment="1">
      <alignment vertical="center"/>
    </xf>
    <xf numFmtId="168" fontId="8" fillId="0" borderId="1" xfId="0" applyNumberFormat="1" applyFont="1" applyBorder="1" applyAlignment="1">
      <alignment vertical="center"/>
    </xf>
    <xf numFmtId="0" fontId="9" fillId="0" borderId="1" xfId="2" applyFont="1" applyAlignment="1">
      <alignment vertical="center"/>
    </xf>
    <xf numFmtId="0" fontId="7" fillId="0" borderId="1" xfId="3" applyFont="1" applyAlignment="1">
      <alignment horizontal="center" vertical="center"/>
    </xf>
    <xf numFmtId="170" fontId="7" fillId="0" borderId="1" xfId="2" applyNumberFormat="1" applyFont="1" applyAlignment="1">
      <alignment vertical="center"/>
    </xf>
    <xf numFmtId="0" fontId="7" fillId="0" borderId="1" xfId="11" applyFont="1" applyAlignment="1">
      <alignment horizontal="center" vertical="center"/>
    </xf>
    <xf numFmtId="0" fontId="8" fillId="0" borderId="1" xfId="11" applyFont="1" applyAlignment="1">
      <alignment vertical="center"/>
    </xf>
    <xf numFmtId="166" fontId="9" fillId="0" borderId="1" xfId="2" applyNumberFormat="1" applyFont="1" applyAlignment="1">
      <alignment horizontal="center" vertical="center"/>
    </xf>
    <xf numFmtId="166" fontId="9" fillId="0" borderId="1" xfId="2" quotePrefix="1" applyNumberFormat="1" applyFont="1" applyAlignment="1">
      <alignment vertical="center"/>
    </xf>
    <xf numFmtId="0" fontId="8" fillId="0" borderId="1" xfId="3" applyFont="1" applyAlignment="1">
      <alignment horizontal="left" vertical="center" indent="1"/>
    </xf>
    <xf numFmtId="0" fontId="8" fillId="0" borderId="1" xfId="3" applyFont="1" applyAlignment="1">
      <alignment horizontal="left" vertical="center" indent="2"/>
    </xf>
    <xf numFmtId="0" fontId="8" fillId="0" borderId="1" xfId="2" applyFont="1" applyAlignment="1">
      <alignment horizontal="left" vertical="center" indent="2"/>
    </xf>
    <xf numFmtId="37" fontId="8" fillId="0" borderId="1" xfId="2" applyNumberFormat="1" applyFont="1" applyAlignment="1">
      <alignment horizontal="right" vertical="center"/>
    </xf>
    <xf numFmtId="37" fontId="8" fillId="0" borderId="1" xfId="2" applyNumberFormat="1" applyFont="1" applyAlignment="1">
      <alignment horizontal="center" vertical="center"/>
    </xf>
    <xf numFmtId="37" fontId="8" fillId="0" borderId="4" xfId="2" applyNumberFormat="1" applyFont="1" applyBorder="1" applyAlignment="1">
      <alignment horizontal="right" vertical="center"/>
    </xf>
    <xf numFmtId="37" fontId="8" fillId="0" borderId="5" xfId="2" applyNumberFormat="1" applyFont="1" applyBorder="1" applyAlignment="1">
      <alignment horizontal="right" vertical="center"/>
    </xf>
    <xf numFmtId="0" fontId="7" fillId="0" borderId="1" xfId="2" applyFont="1" applyAlignment="1">
      <alignment horizontal="left" vertical="center" indent="4"/>
    </xf>
    <xf numFmtId="0" fontId="9" fillId="0" borderId="1" xfId="2" quotePrefix="1" applyFont="1" applyAlignment="1">
      <alignment horizontal="left" vertical="center"/>
    </xf>
    <xf numFmtId="0" fontId="9" fillId="0" borderId="1" xfId="2" quotePrefix="1" applyFont="1" applyAlignment="1">
      <alignment vertical="center"/>
    </xf>
    <xf numFmtId="171" fontId="8" fillId="0" borderId="1" xfId="2" applyNumberFormat="1" applyFont="1" applyAlignment="1">
      <alignment horizontal="right" vertical="center"/>
    </xf>
    <xf numFmtId="0" fontId="8" fillId="0" borderId="1" xfId="5" applyFont="1" applyAlignment="1">
      <alignment horizontal="left" vertical="center" indent="3"/>
    </xf>
    <xf numFmtId="37" fontId="8" fillId="0" borderId="1" xfId="2" applyNumberFormat="1" applyFont="1" applyAlignment="1">
      <alignment vertical="center"/>
    </xf>
    <xf numFmtId="37" fontId="8" fillId="0" borderId="5" xfId="6" applyNumberFormat="1" applyFont="1" applyBorder="1" applyAlignment="1">
      <alignment horizontal="right" vertical="center"/>
    </xf>
    <xf numFmtId="37" fontId="8" fillId="0" borderId="1" xfId="6" applyNumberFormat="1" applyFont="1" applyAlignment="1">
      <alignment horizontal="right" vertical="center"/>
    </xf>
    <xf numFmtId="37" fontId="8" fillId="0" borderId="1" xfId="6" applyNumberFormat="1" applyFont="1" applyAlignment="1">
      <alignment vertical="center"/>
    </xf>
    <xf numFmtId="37" fontId="8" fillId="0" borderId="4" xfId="6" applyNumberFormat="1" applyFont="1" applyBorder="1" applyAlignment="1">
      <alignment horizontal="right" vertical="center"/>
    </xf>
    <xf numFmtId="0" fontId="8" fillId="0" borderId="1" xfId="3" quotePrefix="1" applyFont="1" applyAlignment="1">
      <alignment horizontal="left" vertical="center"/>
    </xf>
    <xf numFmtId="0" fontId="8" fillId="0" borderId="1" xfId="3" applyFont="1" applyAlignment="1">
      <alignment horizontal="left" vertical="center" indent="3"/>
    </xf>
    <xf numFmtId="171" fontId="8" fillId="0" borderId="4" xfId="2" applyNumberFormat="1" applyFont="1" applyBorder="1" applyAlignment="1">
      <alignment horizontal="right" vertical="center"/>
    </xf>
    <xf numFmtId="0" fontId="9" fillId="0" borderId="1" xfId="17" applyFont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37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4"/>
    </xf>
    <xf numFmtId="37" fontId="8" fillId="0" borderId="1" xfId="0" applyNumberFormat="1" applyFont="1" applyBorder="1" applyAlignment="1">
      <alignment horizontal="right" vertical="center"/>
    </xf>
    <xf numFmtId="37" fontId="8" fillId="0" borderId="0" xfId="0" applyNumberFormat="1" applyFont="1" applyAlignment="1">
      <alignment horizontal="center" vertical="center"/>
    </xf>
    <xf numFmtId="37" fontId="8" fillId="0" borderId="2" xfId="0" applyNumberFormat="1" applyFont="1" applyBorder="1" applyAlignment="1">
      <alignment horizontal="right" vertical="center"/>
    </xf>
    <xf numFmtId="37" fontId="8" fillId="0" borderId="0" xfId="0" applyNumberFormat="1" applyFont="1" applyAlignment="1">
      <alignment horizontal="right" vertical="center"/>
    </xf>
    <xf numFmtId="37" fontId="7" fillId="0" borderId="1" xfId="0" applyNumberFormat="1" applyFont="1" applyBorder="1" applyAlignment="1">
      <alignment horizontal="right" vertical="center"/>
    </xf>
    <xf numFmtId="37" fontId="7" fillId="0" borderId="0" xfId="0" applyNumberFormat="1" applyFont="1" applyAlignment="1">
      <alignment horizontal="center" vertical="center"/>
    </xf>
    <xf numFmtId="37" fontId="8" fillId="0" borderId="4" xfId="0" applyNumberFormat="1" applyFont="1" applyBorder="1" applyAlignment="1">
      <alignment horizontal="right" vertical="center"/>
    </xf>
    <xf numFmtId="37" fontId="8" fillId="0" borderId="1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right" vertical="center"/>
    </xf>
    <xf numFmtId="37" fontId="8" fillId="0" borderId="2" xfId="0" applyNumberFormat="1" applyFont="1" applyBorder="1" applyAlignment="1">
      <alignment vertical="center"/>
    </xf>
    <xf numFmtId="37" fontId="8" fillId="0" borderId="3" xfId="0" applyNumberFormat="1" applyFont="1" applyBorder="1" applyAlignment="1">
      <alignment vertical="center"/>
    </xf>
    <xf numFmtId="37" fontId="8" fillId="0" borderId="4" xfId="0" applyNumberFormat="1" applyFont="1" applyBorder="1" applyAlignment="1">
      <alignment vertical="center"/>
    </xf>
    <xf numFmtId="171" fontId="8" fillId="0" borderId="4" xfId="0" applyNumberFormat="1" applyFont="1" applyBorder="1" applyAlignment="1">
      <alignment horizontal="right" vertical="center"/>
    </xf>
    <xf numFmtId="171" fontId="8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7" fontId="9" fillId="0" borderId="1" xfId="4" applyFont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70" fontId="9" fillId="0" borderId="1" xfId="7" applyNumberFormat="1" applyFont="1" applyAlignment="1">
      <alignment horizontal="center" vertical="center"/>
    </xf>
    <xf numFmtId="166" fontId="9" fillId="0" borderId="1" xfId="7" applyNumberFormat="1" applyFont="1" applyAlignment="1">
      <alignment horizontal="center" vertical="center"/>
    </xf>
    <xf numFmtId="166" fontId="9" fillId="0" borderId="1" xfId="0" quotePrefix="1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right" vertical="center"/>
    </xf>
    <xf numFmtId="37" fontId="11" fillId="0" borderId="1" xfId="8" applyNumberFormat="1" applyFont="1" applyAlignment="1">
      <alignment horizontal="right" vertical="center"/>
    </xf>
    <xf numFmtId="37" fontId="11" fillId="0" borderId="1" xfId="0" applyNumberFormat="1" applyFont="1" applyBorder="1" applyAlignment="1">
      <alignment horizontal="right" vertical="center"/>
    </xf>
    <xf numFmtId="37" fontId="11" fillId="0" borderId="0" xfId="0" applyNumberFormat="1" applyFont="1" applyAlignment="1">
      <alignment horizontal="right" vertical="center"/>
    </xf>
    <xf numFmtId="37" fontId="11" fillId="0" borderId="4" xfId="0" applyNumberFormat="1" applyFont="1" applyBorder="1" applyAlignment="1">
      <alignment horizontal="right" vertical="center"/>
    </xf>
    <xf numFmtId="37" fontId="11" fillId="0" borderId="2" xfId="0" applyNumberFormat="1" applyFont="1" applyBorder="1" applyAlignment="1">
      <alignment horizontal="right" vertical="center"/>
    </xf>
    <xf numFmtId="37" fontId="11" fillId="0" borderId="3" xfId="0" applyNumberFormat="1" applyFont="1" applyBorder="1" applyAlignment="1">
      <alignment horizontal="right" vertical="center"/>
    </xf>
    <xf numFmtId="171" fontId="11" fillId="0" borderId="1" xfId="0" applyNumberFormat="1" applyFont="1" applyBorder="1" applyAlignment="1">
      <alignment horizontal="right" vertical="center"/>
    </xf>
    <xf numFmtId="171" fontId="11" fillId="0" borderId="2" xfId="0" applyNumberFormat="1" applyFont="1" applyBorder="1" applyAlignment="1">
      <alignment horizontal="right" vertical="center"/>
    </xf>
    <xf numFmtId="171" fontId="11" fillId="0" borderId="4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65" fontId="11" fillId="0" borderId="0" xfId="0" applyNumberFormat="1" applyFont="1" applyAlignment="1">
      <alignment horizontal="center" vertical="center"/>
    </xf>
    <xf numFmtId="37" fontId="11" fillId="0" borderId="1" xfId="10" applyNumberFormat="1" applyFont="1" applyFill="1" applyBorder="1" applyAlignment="1">
      <alignment horizontal="right" vertical="center"/>
    </xf>
    <xf numFmtId="37" fontId="11" fillId="0" borderId="0" xfId="0" applyNumberFormat="1" applyFont="1" applyAlignment="1">
      <alignment vertical="center"/>
    </xf>
    <xf numFmtId="37" fontId="9" fillId="0" borderId="0" xfId="0" applyNumberFormat="1" applyFont="1" applyAlignment="1">
      <alignment vertical="center"/>
    </xf>
    <xf numFmtId="166" fontId="8" fillId="0" borderId="1" xfId="14" applyNumberFormat="1" applyFont="1" applyAlignment="1">
      <alignment horizontal="left" vertical="center" indent="2"/>
    </xf>
    <xf numFmtId="0" fontId="8" fillId="0" borderId="1" xfId="14" applyFont="1" applyAlignment="1">
      <alignment horizontal="left" indent="2"/>
    </xf>
    <xf numFmtId="0" fontId="8" fillId="0" borderId="1" xfId="14" applyFont="1" applyAlignment="1">
      <alignment horizontal="left" vertical="center" indent="2"/>
    </xf>
    <xf numFmtId="37" fontId="8" fillId="0" borderId="1" xfId="14" applyNumberFormat="1" applyFont="1" applyAlignment="1">
      <alignment vertical="center"/>
    </xf>
    <xf numFmtId="37" fontId="8" fillId="0" borderId="1" xfId="14" applyNumberFormat="1" applyFont="1" applyAlignment="1">
      <alignment horizontal="right" vertical="center"/>
    </xf>
    <xf numFmtId="37" fontId="8" fillId="0" borderId="2" xfId="14" applyNumberFormat="1" applyFont="1" applyBorder="1" applyAlignment="1">
      <alignment horizontal="right" vertical="center"/>
    </xf>
    <xf numFmtId="37" fontId="8" fillId="0" borderId="1" xfId="14" applyNumberFormat="1" applyFont="1" applyAlignment="1">
      <alignment horizontal="right" vertical="center" wrapText="1"/>
    </xf>
    <xf numFmtId="37" fontId="8" fillId="0" borderId="1" xfId="14" applyNumberFormat="1" applyFont="1" applyAlignment="1">
      <alignment horizontal="center" vertical="center"/>
    </xf>
    <xf numFmtId="37" fontId="8" fillId="0" borderId="3" xfId="14" applyNumberFormat="1" applyFont="1" applyBorder="1" applyAlignment="1">
      <alignment horizontal="right" vertical="center"/>
    </xf>
    <xf numFmtId="0" fontId="8" fillId="0" borderId="1" xfId="2" applyFont="1" applyAlignment="1">
      <alignment horizontal="left" vertical="center" indent="1"/>
    </xf>
    <xf numFmtId="0" fontId="8" fillId="0" borderId="1" xfId="14" quotePrefix="1" applyFont="1" applyAlignment="1">
      <alignment horizontal="left" vertical="center" indent="2"/>
    </xf>
    <xf numFmtId="166" fontId="8" fillId="0" borderId="1" xfId="14" quotePrefix="1" applyNumberFormat="1" applyFont="1" applyAlignment="1">
      <alignment horizontal="left" vertical="center" indent="2"/>
    </xf>
    <xf numFmtId="170" fontId="8" fillId="0" borderId="1" xfId="6" applyNumberFormat="1" applyFont="1" applyAlignment="1">
      <alignment vertical="center"/>
    </xf>
    <xf numFmtId="0" fontId="8" fillId="0" borderId="0" xfId="0" applyFont="1" applyAlignment="1">
      <alignment horizontal="left" vertical="center" indent="1"/>
    </xf>
    <xf numFmtId="37" fontId="11" fillId="0" borderId="6" xfId="0" applyNumberFormat="1" applyFont="1" applyBorder="1" applyAlignment="1">
      <alignment horizontal="right" vertical="center"/>
    </xf>
    <xf numFmtId="37" fontId="8" fillId="0" borderId="0" xfId="0" applyNumberFormat="1" applyFont="1"/>
    <xf numFmtId="37" fontId="8" fillId="0" borderId="4" xfId="14" applyNumberFormat="1" applyFont="1" applyBorder="1" applyAlignment="1">
      <alignment horizontal="right" vertical="center"/>
    </xf>
    <xf numFmtId="171" fontId="8" fillId="0" borderId="1" xfId="6" applyNumberFormat="1" applyFont="1" applyAlignment="1">
      <alignment vertical="center"/>
    </xf>
    <xf numFmtId="171" fontId="8" fillId="0" borderId="4" xfId="6" applyNumberFormat="1" applyFont="1" applyBorder="1" applyAlignment="1">
      <alignment vertical="center"/>
    </xf>
    <xf numFmtId="37" fontId="8" fillId="0" borderId="1" xfId="18" applyNumberFormat="1" applyFont="1" applyFill="1" applyBorder="1" applyAlignment="1">
      <alignment horizontal="right" vertical="center"/>
    </xf>
    <xf numFmtId="37" fontId="8" fillId="0" borderId="4" xfId="18" applyNumberFormat="1" applyFont="1" applyFill="1" applyBorder="1" applyAlignment="1">
      <alignment horizontal="right" vertical="center"/>
    </xf>
    <xf numFmtId="0" fontId="9" fillId="0" borderId="1" xfId="3" applyFont="1" applyAlignment="1">
      <alignment horizontal="left" vertical="center" indent="1"/>
    </xf>
    <xf numFmtId="0" fontId="11" fillId="0" borderId="1" xfId="0" applyFont="1" applyBorder="1" applyAlignment="1">
      <alignment horizontal="center"/>
    </xf>
    <xf numFmtId="172" fontId="11" fillId="0" borderId="1" xfId="0" applyNumberFormat="1" applyFont="1" applyBorder="1" applyAlignment="1">
      <alignment horizontal="right" vertical="center"/>
    </xf>
    <xf numFmtId="172" fontId="11" fillId="0" borderId="4" xfId="0" applyNumberFormat="1" applyFont="1" applyBorder="1" applyAlignment="1">
      <alignment horizontal="right" vertical="center"/>
    </xf>
    <xf numFmtId="172" fontId="11" fillId="0" borderId="6" xfId="0" applyNumberFormat="1" applyFont="1" applyBorder="1" applyAlignment="1">
      <alignment horizontal="right" vertical="center"/>
    </xf>
    <xf numFmtId="173" fontId="11" fillId="0" borderId="1" xfId="0" applyNumberFormat="1" applyFont="1" applyBorder="1" applyAlignment="1">
      <alignment horizontal="right" vertical="center"/>
    </xf>
    <xf numFmtId="173" fontId="11" fillId="0" borderId="4" xfId="0" applyNumberFormat="1" applyFont="1" applyBorder="1" applyAlignment="1">
      <alignment horizontal="right" vertical="center"/>
    </xf>
    <xf numFmtId="174" fontId="11" fillId="0" borderId="1" xfId="0" applyNumberFormat="1" applyFont="1" applyBorder="1" applyAlignment="1">
      <alignment horizontal="right" vertical="center"/>
    </xf>
    <xf numFmtId="174" fontId="11" fillId="0" borderId="4" xfId="0" applyNumberFormat="1" applyFont="1" applyBorder="1" applyAlignment="1">
      <alignment horizontal="right" vertical="center"/>
    </xf>
    <xf numFmtId="172" fontId="11" fillId="0" borderId="1" xfId="10" applyNumberFormat="1" applyFont="1" applyFill="1" applyBorder="1" applyAlignment="1">
      <alignment horizontal="right" vertical="center"/>
    </xf>
    <xf numFmtId="172" fontId="11" fillId="0" borderId="2" xfId="0" applyNumberFormat="1" applyFont="1" applyBorder="1" applyAlignment="1">
      <alignment horizontal="right" vertical="center"/>
    </xf>
    <xf numFmtId="0" fontId="8" fillId="0" borderId="1" xfId="14" applyFont="1" applyAlignment="1">
      <alignment horizontal="left" vertical="center" indent="1"/>
    </xf>
    <xf numFmtId="166" fontId="8" fillId="0" borderId="1" xfId="6" applyNumberFormat="1" applyFont="1" applyAlignment="1">
      <alignment horizontal="left" vertical="center" indent="1"/>
    </xf>
    <xf numFmtId="0" fontId="8" fillId="0" borderId="1" xfId="2" applyFont="1" applyAlignment="1">
      <alignment horizontal="center" vertical="center"/>
    </xf>
    <xf numFmtId="0" fontId="7" fillId="0" borderId="1" xfId="2" applyFont="1" applyAlignment="1">
      <alignment horizontal="center" vertical="center"/>
    </xf>
    <xf numFmtId="170" fontId="7" fillId="0" borderId="1" xfId="2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1" xfId="14" applyFont="1" applyAlignment="1">
      <alignment horizontal="center" vertical="center"/>
    </xf>
    <xf numFmtId="0" fontId="7" fillId="0" borderId="1" xfId="2" applyFont="1" applyAlignment="1">
      <alignment horizontal="center" vertical="center"/>
    </xf>
    <xf numFmtId="0" fontId="8" fillId="0" borderId="1" xfId="2" applyFont="1" applyAlignment="1">
      <alignment horizontal="center" vertical="center"/>
    </xf>
    <xf numFmtId="170" fontId="7" fillId="0" borderId="1" xfId="2" applyNumberFormat="1" applyFont="1" applyAlignment="1">
      <alignment horizontal="center" vertical="center"/>
    </xf>
    <xf numFmtId="0" fontId="7" fillId="0" borderId="1" xfId="2" applyFont="1" applyAlignment="1">
      <alignment horizontal="center" vertical="center" wrapText="1"/>
    </xf>
    <xf numFmtId="0" fontId="9" fillId="0" borderId="1" xfId="1" applyFont="1" applyAlignment="1">
      <alignment horizontal="center" vertical="center"/>
    </xf>
    <xf numFmtId="0" fontId="9" fillId="0" borderId="1" xfId="2" applyFont="1" applyAlignment="1">
      <alignment horizontal="center" vertical="center"/>
    </xf>
    <xf numFmtId="166" fontId="7" fillId="0" borderId="1" xfId="2" applyNumberFormat="1" applyFont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17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11" fillId="0" borderId="4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14" applyFont="1" applyAlignment="1">
      <alignment horizontal="center" vertical="center"/>
    </xf>
    <xf numFmtId="37" fontId="9" fillId="0" borderId="1" xfId="17" applyNumberFormat="1" applyFont="1" applyAlignment="1">
      <alignment horizontal="center" vertical="center"/>
    </xf>
    <xf numFmtId="0" fontId="7" fillId="0" borderId="4" xfId="14" applyFont="1" applyBorder="1" applyAlignment="1">
      <alignment horizontal="right" vertical="center"/>
    </xf>
    <xf numFmtId="0" fontId="8" fillId="0" borderId="1" xfId="14" applyFont="1" applyAlignment="1">
      <alignment horizontal="center" vertical="center"/>
    </xf>
    <xf numFmtId="0" fontId="8" fillId="0" borderId="0" xfId="0" applyFont="1" applyAlignment="1"/>
    <xf numFmtId="0" fontId="11" fillId="0" borderId="1" xfId="0" applyFont="1" applyBorder="1" applyAlignment="1"/>
    <xf numFmtId="0" fontId="8" fillId="0" borderId="1" xfId="0" applyFont="1" applyBorder="1" applyAlignment="1"/>
  </cellXfs>
  <cellStyles count="19">
    <cellStyle name="Comma 10" xfId="18" xr:uid="{040EC6C5-E708-4E12-AB5B-61D3357DFE45}"/>
    <cellStyle name="Comma 2" xfId="12" xr:uid="{D9ED4E1D-79EE-44D0-8979-B2787E6561A1}"/>
    <cellStyle name="Comma 2 2" xfId="10" xr:uid="{8B696673-D2B4-4737-8157-BDE62E712BDF}"/>
    <cellStyle name="Comma 2 5" xfId="15" xr:uid="{26EA82C0-65D7-4F66-8B2F-B8FA8301A320}"/>
    <cellStyle name="Normal" xfId="0" builtinId="0"/>
    <cellStyle name="Normal 10" xfId="9" xr:uid="{DFAE9A6D-5E4F-48B7-87B5-56FB526D18F3}"/>
    <cellStyle name="Normal 2" xfId="1" xr:uid="{82C1F9BF-DAD3-46C6-A4E8-AC868EBEF574}"/>
    <cellStyle name="Normal 2 2" xfId="3" xr:uid="{EC21E161-47FF-474B-8920-D6FCADDFD6B6}"/>
    <cellStyle name="Normal 2 2 2" xfId="5" xr:uid="{225DD6B3-5695-4EC3-A0D7-E50A9E802347}"/>
    <cellStyle name="Normal 2 2 2 8" xfId="17" xr:uid="{6CCC2A38-AA16-4B66-9BF9-530579C18701}"/>
    <cellStyle name="Normal 29" xfId="16" xr:uid="{CA580D24-E98F-48DF-9819-2F21A34F8217}"/>
    <cellStyle name="Normal 3" xfId="11" xr:uid="{7B4C71AB-A43A-46E2-AB02-0602A6E0D0A5}"/>
    <cellStyle name="Normal 4" xfId="2" xr:uid="{1F05FF35-8952-4818-A849-CF2713D71B5A}"/>
    <cellStyle name="Normal 4 2 2" xfId="8" xr:uid="{D3BABFCF-5D3B-434C-82D5-688615998F59}"/>
    <cellStyle name="Normal 4 4" xfId="4" xr:uid="{090B0AE4-9BCC-43B7-97BB-F71293E4C27E}"/>
    <cellStyle name="Normal 4 5 2" xfId="7" xr:uid="{E750AFEE-B03C-4DBB-AE0C-6318D3703AEA}"/>
    <cellStyle name="Normal 5" xfId="14" xr:uid="{8F206F1F-7EE4-4EEA-BDF6-31830F2E55C4}"/>
    <cellStyle name="Normal 6 2" xfId="6" xr:uid="{9E03F5C0-6C2B-4721-A58E-111E5507E00D}"/>
    <cellStyle name="Percent 2" xfId="13" xr:uid="{CE40385C-06E7-4013-B030-64C47F16F79D}"/>
  </cellStyles>
  <dxfs count="0"/>
  <tableStyles count="0" defaultTableStyle="TableStyleMedium2" defaultPivotStyle="PivotStyleLight16"/>
  <colors>
    <mruColors>
      <color rgb="FFFAFAF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582" Type="http://schemas.openxmlformats.org/officeDocument/2006/relationships/calcChain" Target="calcChain.xml"/><Relationship Id="rId3" Type="http://schemas.openxmlformats.org/officeDocument/2006/relationships/worksheet" Target="worksheets/sheet3.xml"/><Relationship Id="rId578" Type="http://customschemas.google.com/relationships/workbookmetadata" Target="metadata"/><Relationship Id="rId58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58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57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WINDOWS/TEMP/MYDOCS/PROJXLS/GRPSUM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riphornS\Desktop\&#21942;&#26989;&#37096;\&#28023;&#22806;&#23376;&#20250;&#31038;&#26376;&#27425;&#23455;&#32318;\&#36939;&#29992;&#35336;&#30011;\84&#19978;\&#9316;&#20491;&#21029;&#35336;&#30011;%20&#20462;&#27491;\TL%2008-10&#35336;&#3001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2C7876\JV_j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lan194\Desktop\19.11.53%20&#3619;&#3634;&#3588;&#3634;,&#3591;&#3623;&#3604;&#3591;&#3634;&#3609;%20&#3629;&#3634;&#3588;&#3634;&#3619;&#3607;&#3632;&#3648;&#3610;&#3637;&#3618;&#3609;&#3621;&#3656;&#3634;&#3626;&#3640;&#3604;\WINDOWS\TEMP\&#3648;&#3626;&#3609;&#3629;&#3619;&#3634;&#3588;&#3634;-%20(&#3626;&#3641;&#3605;&#3619;)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ore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販価"/>
      <sheetName val="販売"/>
      <sheetName val="出荷"/>
      <sheetName val="受払・在庫"/>
      <sheetName val="PL"/>
      <sheetName val="BS"/>
      <sheetName val="CF"/>
      <sheetName val="NTA - Liabilities, Equities"/>
      <sheetName val="Fagor04-A3112e"/>
      <sheetName val="9-300"/>
      <sheetName val="ADJ - RATE"/>
      <sheetName val="รายละเอียดเสาเข็มที่ใช้แต่ละแบบ"/>
      <sheetName val="DINDAN TECHNICAL"/>
      <sheetName val="KRIENG THAI GROUP"/>
      <sheetName val="KRIENGTHAIWATANA INTERTRADE"/>
      <sheetName val="FOUNDATION FOR INDUSTRIAL-MASCI"/>
      <sheetName val="MUANG RANGSIT"/>
      <sheetName val="NIYOMKIJ"/>
      <sheetName val="BT CONNECT"/>
      <sheetName val="PSN ENGINEERING"/>
      <sheetName val="S.Y. STEEL INDUSTRY"/>
      <sheetName val="SRIUDOM IMAGE"/>
      <sheetName val="THAI INDUSTRIAL TRI"/>
      <sheetName val="GAUGE A ENGINEERING"/>
      <sheetName val="KRIENG KAMOL"/>
      <sheetName val="K.WORTH &amp; SUCCESS"/>
      <sheetName val="K.T MAX"/>
      <sheetName val="KK TWO ENGINEERING"/>
      <sheetName val="KSC"/>
      <sheetName val="K LINE"/>
      <sheetName val="K LINE LOGISTICS"/>
      <sheetName val="KTSC"/>
      <sheetName val="CHEMICAL ENTERPRISE"/>
      <sheetName val="KYOCERA DOCUMENT SOLUTION"/>
      <sheetName val="JENBUNJERD"/>
      <sheetName val="GEMINI"/>
      <sheetName val="CHIANTAO"/>
      <sheetName val="CHEER TECHNOLOGY"/>
      <sheetName val="THE SHEEL"/>
      <sheetName val="TECHWORK"/>
      <sheetName val="TECHNOLOGYINSTRUMENT"/>
      <sheetName val="TECHNOCLEAN"/>
      <sheetName val="TECHNICAL LIFT-ALL"/>
      <sheetName val="THEPTHAWA"/>
      <sheetName val="BANE ENGINEERING"/>
      <sheetName val="BETTERWORLDGREEN"/>
      <sheetName val="BAE YI PRINTNG"/>
      <sheetName val="BEST TRAINING"/>
      <sheetName val="PERFECT"/>
      <sheetName val="POWER TRANMISSION"/>
      <sheetName val="POWER BILLIONAIRE"/>
      <sheetName val="PURERAGOLD"/>
      <sheetName val="FESTO"/>
      <sheetName val="FIRST INTER PART"/>
      <sheetName val="METRO"/>
      <sheetName val="MEGA ADVANCE"/>
      <sheetName val="MEMBER TECH"/>
      <sheetName val="RED ENGINEERING MACHINERY"/>
      <sheetName val="RAY BUSINESS"/>
      <sheetName val="VERYGOOD UNIFORM"/>
      <sheetName val="WORLD PUMP"/>
      <sheetName val="SARI STEEL SALES"/>
      <sheetName val="SHYANG TAI"/>
      <sheetName val="A.S. METROLOGY"/>
      <sheetName val="A.L.K."/>
      <sheetName val="A.D.ENGINEERING"/>
      <sheetName val="A.R.E. TRADING"/>
      <sheetName val="ANO EQUIPMENT"/>
      <sheetName val="AMP GOLDBAL"/>
      <sheetName val="YA THAI"/>
      <sheetName val="EXCHANGE INTER"/>
      <sheetName val="ACME"/>
      <sheetName val="N.T. MORTER"/>
      <sheetName val="N.P.ELECTRIC"/>
      <sheetName val="N.U.C."/>
      <sheetName val="NCH"/>
      <sheetName val="NW COMPUTER"/>
      <sheetName val="NTC"/>
      <sheetName val="NTT"/>
      <sheetName val="NPA PRODUCT"/>
      <sheetName val="APJ (S) TRADING"/>
      <sheetName val="AP EVOLUTION"/>
      <sheetName val="M.STAR"/>
      <sheetName val="M TECH PLAS"/>
      <sheetName val="M-FOCUS"/>
      <sheetName val="MCC.FORKLIFT"/>
      <sheetName val="MB INDUSTRIAL"/>
      <sheetName val="M.WATER"/>
      <sheetName val="S.K.PRECISION"/>
      <sheetName val="S.J SCREWTHAI"/>
      <sheetName val="S.T. CONTROL"/>
      <sheetName val="SKF-ECONOMOS"/>
      <sheetName val="SST"/>
      <sheetName val="ESCO PREMIUM"/>
      <sheetName val="STC FORKLIFT"/>
      <sheetName val="SP.CENTRAL"/>
      <sheetName val="SP.TECHNICAL"/>
      <sheetName val="SV NITTAN"/>
      <sheetName val="OERLIKON "/>
      <sheetName val="CARRIER(THAILAND)"/>
      <sheetName val="KANSEI"/>
      <sheetName val="CHAMPION TOOLS"/>
      <sheetName val="FACTORY AUTOMATION"/>
      <sheetName val="FACTORY MAX"/>
      <sheetName val="MECHATROL"/>
      <sheetName val="MATERIAL CARBIDE"/>
      <sheetName val="MENAM STAINLESS"/>
      <sheetName val="SANG CHAI"/>
      <sheetName val="ACTIVE FOCUS"/>
      <sheetName val="ADVANTAGE CENTER"/>
      <sheetName val="ADVANCE POWER-TECH"/>
      <sheetName val="ADVANCE MEKKI"/>
      <sheetName val="ADVANCE MECHATRONICS"/>
      <sheetName val="ADVANCED THAI TESTING "/>
      <sheetName val="ADVENCED INFO"/>
      <sheetName val="ABPON"/>
      <sheetName val="AIRTAC ENTERPRISE"/>
      <sheetName val="ARROW PACK"/>
      <sheetName val="ASSAB STEEL"/>
      <sheetName val="ASSOCIATE PACKAGING"/>
      <sheetName val="GOSHU KOSUN"/>
      <sheetName val="COATTECH"/>
      <sheetName val="CHOCKE PRACHA"/>
      <sheetName val="CHOCK AMNOY"/>
      <sheetName val="TOYOTA TSUSHO"/>
      <sheetName val="TOYOTA BANGKOK"/>
      <sheetName val="TOTAL ACCESS (DTAC)"/>
      <sheetName val="TOTAL INDUSTRIAL"/>
      <sheetName val="BAUME CHEMICAL"/>
      <sheetName val="BORON TOOLING SYSTEM"/>
      <sheetName val="PROFIN"/>
      <sheetName val="PROLIFIC HEATING"/>
      <sheetName val="POLAR WEB"/>
      <sheetName val="FONIX"/>
      <sheetName val="MOTOVARIO"/>
      <sheetName val="ELECTRIC TOOLS SHOP"/>
      <sheetName val="VIBHARAM HOSPITAL"/>
      <sheetName val="OCEAN PAPER"/>
      <sheetName val="CHAIYO PRECISION"/>
      <sheetName val="DAIKOH "/>
      <sheetName val="TRI-AXIS"/>
      <sheetName val="THAI METROLOGY"/>
      <sheetName val="THAI ESCORP"/>
      <sheetName val="THAI ADVANCE ELECTRIC"/>
      <sheetName val="THAI TOHKEN"/>
      <sheetName val="THAI SANMEI"/>
      <sheetName val="THAI SIMON"/>
      <sheetName val="THE SIAM COMMERCIAL"/>
      <sheetName val="T.N."/>
      <sheetName val="THAI SPECIAL WIRE"/>
      <sheetName val="THAI AUTO TECH"/>
      <sheetName val="THAI INTER ELECTRIC"/>
      <sheetName val="TAIHONGCHENG"/>
      <sheetName val="BIONIC TRADING"/>
      <sheetName val="T. TERAKIT"/>
      <sheetName val="FIRE WORLD IMPORT"/>
      <sheetName val="MIRA COMPUTER"/>
      <sheetName val="WAIWA"/>
      <sheetName val="ID MART"/>
      <sheetName val="I RICH"/>
      <sheetName val="HYTRON TRESAK"/>
      <sheetName val="HI PRINT"/>
      <sheetName val="GRAUER &amp; WEIL"/>
      <sheetName val="CAT TELECOM"/>
      <sheetName val="KANYASIREE"/>
      <sheetName val="PROVINCIAL ELECTRICTY AUTHORITY"/>
      <sheetName val="PROVINCIAL WATERWORKS"/>
      <sheetName val="KHWANTHONG"/>
      <sheetName val="CREATION CENTER"/>
      <sheetName val="QUALITY INTER PRODUCT"/>
      <sheetName val="COSMO TOOL &amp; PART"/>
      <sheetName val="EXPENS FOR FLOOD"/>
      <sheetName val="KINGSEAL"/>
      <sheetName val="KING OF VALVE"/>
      <sheetName val="KEYENCE"/>
      <sheetName val="MR.HIROSHI ANDO"/>
      <sheetName val="J.SRI RUNGRUENG"/>
      <sheetName val="JITTHANAKUL"/>
      <sheetName val="JIRA PRO PRINT"/>
      <sheetName val="JUTHAWAN"/>
      <sheetName val="JUTHAWAN - LAB"/>
      <sheetName val="C.CHAROENSUP"/>
      <sheetName val="CHALITA SEMISUE"/>
      <sheetName val="CHAVANAN CORPORATION"/>
      <sheetName val="CHAIMONGKOL EXPRESS"/>
      <sheetName val="CHUPUN INDUSTRIAL"/>
      <sheetName val="SUBTRACT"/>
      <sheetName val="SAGAWA"/>
      <sheetName val="SANTO FIRE"/>
      <sheetName val="C.M.K. EVOTECH"/>
      <sheetName val="C.M.P. PRODUCT"/>
      <sheetName val="CKD THAI CORPORATION"/>
      <sheetName val="CERECLOR COPORATION"/>
      <sheetName val="SUMITOMO CORPRATION"/>
      <sheetName val="THITICHAI GAS"/>
      <sheetName val="WTEC"/>
      <sheetName val="DKSH"/>
      <sheetName val="D FURNIMATE"/>
      <sheetName val="DHL EXPRESS"/>
      <sheetName val="DSL ASIA-PECIFIC"/>
      <sheetName val="TONG CHAROEN"/>
      <sheetName val="TRISAK"/>
      <sheetName val="TAWANRAT"/>
      <sheetName val="TALENG INTERTRADE "/>
      <sheetName val="SUBTAVEEKOON"/>
      <sheetName val="TRANSPO"/>
      <sheetName val="THREE.K.PRINT"/>
      <sheetName val="TRUE TECH"/>
      <sheetName val="TRUE INTERNET"/>
      <sheetName val="TUNGALOY"/>
      <sheetName val="T.K. ITERGUARD"/>
      <sheetName val="T.M.S"/>
      <sheetName val="T.S. INTERPLAST"/>
      <sheetName val="T.I.D.ENGINEERING"/>
      <sheetName val="T.G.M. ENTERPRISE"/>
      <sheetName val="T.P ELECTRIC"/>
      <sheetName val="TJ NORMAN"/>
      <sheetName val="TNP"/>
      <sheetName val="TFF"/>
      <sheetName val="TOT PUBLIC"/>
      <sheetName val="TC PARTS"/>
      <sheetName val="TTF INTERNATIONAL"/>
      <sheetName val="TT FUJI"/>
      <sheetName val="TRC ENTERPRISE"/>
      <sheetName val="TOOLNET"/>
      <sheetName val="TOOLING SERVICE"/>
      <sheetName val="TOOLING EXACT CENTER"/>
      <sheetName val="THANAWONG THAI"/>
      <sheetName val="NOR SAFETY"/>
      <sheetName val="NAKATASUNG"/>
      <sheetName val="NAKBURIN"/>
      <sheetName val="NANDEE INTER-TRADE"/>
      <sheetName val="APOLLO OIL (THAILAND) "/>
      <sheetName val="NUMSIN"/>
      <sheetName val="NISSIN"/>
      <sheetName val="NIPPON CHEMICAL"/>
      <sheetName val="PNEUMAX"/>
      <sheetName val="NEO TOOLS"/>
      <sheetName val="GENCO"/>
      <sheetName val="BANGKOK SCIENCE"/>
      <sheetName val="BANGKOK SALAKPHAN"/>
      <sheetName val="BIZ TECH THAI"/>
      <sheetName val="B.S.P. PRODUCTS"/>
      <sheetName val="BEEDIA DAIMOND"/>
      <sheetName val="BP CASTROL"/>
      <sheetName val="PATHUMRAK HOSPITAL"/>
      <sheetName val="PATHUMTHANI WORKMAN'S"/>
      <sheetName val="PETROLIUM (OIL)"/>
      <sheetName val="PORNPHROMPERMPATTANA"/>
      <sheetName val="PORNVATANA TRANSPORT"/>
      <sheetName val="PREMIUM LUBRICANT"/>
      <sheetName val="PREMIER AUTOMATION"/>
      <sheetName val="PRECISION PRINT"/>
      <sheetName val="PRECISION STANDARD"/>
      <sheetName val="PHONLAWAT CHEMICAL"/>
      <sheetName val="PHONLAWAT INTERCHERM"/>
      <sheetName val="PLUS GOLF"/>
      <sheetName val="PLASMAT"/>
      <sheetName val="PATA CHEMICAL"/>
      <sheetName val="PANTHONG RANGSIT"/>
      <sheetName val="P.M.GENERAL"/>
      <sheetName val="P.S.C. CUTTINGTOOL"/>
      <sheetName val="P.D.C."/>
      <sheetName val="P.V.S. TRADING ENGINEERING"/>
      <sheetName val="PMC SUCCESS"/>
      <sheetName val="P.S.M.BEARING"/>
      <sheetName val="P&amp;S RANGSIT"/>
      <sheetName val="P &amp; B RATCHADA HOTEL"/>
      <sheetName val="PTP"/>
      <sheetName val="P TWO"/>
      <sheetName val="PPS SUPPLY"/>
      <sheetName val="P.P PROPRINT"/>
      <sheetName val="POONSUP"/>
      <sheetName val="FLEXIBLE AUTOMATION"/>
      <sheetName val="FLUID MECHANIC SUPPLY"/>
      <sheetName val="FUNCTION INTERNATIONAL"/>
      <sheetName val="BHATARA PROGESS"/>
      <sheetName val="MAHAJAK INDUSTRIAL"/>
      <sheetName val="MUSKETEER"/>
      <sheetName val="MARUKA MACHINERY"/>
      <sheetName val="MIRI"/>
      <sheetName val="MISUMI"/>
      <sheetName val="MITSUI"/>
      <sheetName val="MITSUYA"/>
      <sheetName val="MULLER"/>
      <sheetName val="YAMAZEN"/>
      <sheetName val="UAE"/>
      <sheetName val="UNITY INTER"/>
      <sheetName val="RIVER A.V."/>
      <sheetName val="RICOH"/>
      <sheetName val="RUENSIRI GARDEN"/>
      <sheetName val="LAFATECH"/>
      <sheetName val="LEADERS PETROLIUM"/>
      <sheetName val="WANG EDUCATION"/>
      <sheetName val="WANGNOI CONVEYOR BELT"/>
      <sheetName val="VACHARA"/>
      <sheetName val="VANICH"/>
      <sheetName val="V.D.PROSPERMACHINERY"/>
      <sheetName val="V.S.P. TOOLINGMACHINEWORK"/>
      <sheetName val="VLP GARMENT"/>
      <sheetName val="V.K. NORMAN"/>
      <sheetName val="VS CHEM"/>
      <sheetName val="VRP LABBORATORY"/>
      <sheetName val="SRISUWAN"/>
      <sheetName val="STABLE ELECTRIC SUPPLY"/>
      <sheetName val="SPECIALTY"/>
      <sheetName val="STANDARD"/>
      <sheetName val="SKY-HIGH TECHNOLOGY"/>
      <sheetName val="SOMTHAI ELECTRIC"/>
      <sheetName val="SIAM SCALES"/>
      <sheetName val="SIAM-PACK"/>
      <sheetName val="SIAM MECHATRONIC"/>
      <sheetName val="SIAM OKAYA"/>
      <sheetName val="SIAM IKK"/>
      <sheetName val="SIAM NIPPON"/>
      <sheetName val="FUCHS LUBRICANTS"/>
      <sheetName val="SIAM RUNG REANG"/>
      <sheetName val="SAHAKIJ PACKAGING"/>
      <sheetName val="SAHAMIT MACHINERY"/>
      <sheetName val="SINNAPATARA"/>
      <sheetName val="SINPARA PALLET"/>
      <sheetName val="SUTHONG MACHINERY"/>
      <sheetName val="SUMIPOL"/>
      <sheetName val="CENTRAL CABLE &amp; HARDWARE"/>
      <sheetName val="TRANSFORMER SIRIWIWAT"/>
      <sheetName val="ANANT TOOL &amp; DIE"/>
      <sheetName val="AMORN SYSTEM"/>
      <sheetName val="AUTO MORE"/>
      <sheetName val="APOLLO  TEC TRADING"/>
      <sheetName val="AMMERAAL BELTTECH"/>
      <sheetName val="ALLIANZ BIZ"/>
      <sheetName val="ULTRA"/>
      <sheetName val="ASKME SOLUTION"/>
      <sheetName val="R.HANK SERVICE"/>
      <sheetName val="R.HANK SUPPLY"/>
      <sheetName val="R SEVEN"/>
      <sheetName val="ARSOM"/>
      <sheetName val="INTERPRETIVE"/>
      <sheetName val="INDEED PRECISION"/>
      <sheetName val="INTEGRATED SCM"/>
      <sheetName val="ISCAR (THAILAND)"/>
      <sheetName val="UDOMPHAN"/>
      <sheetName val="ISO (MUSCI)"/>
      <sheetName val="UMETOKU"/>
      <sheetName val="UENO"/>
      <sheetName val="HARROT CARBIDE &amp; DAIMOND"/>
      <sheetName val="EXTRA TECHNOLOGY"/>
      <sheetName val="実績月"/>
      <sheetName val="Production Graph"/>
      <sheetName val="Production Qty"/>
      <sheetName val="Payment_Report"/>
      <sheetName val="_"/>
      <sheetName val="EQ4NTV"/>
      <sheetName val="Purchase Order"/>
      <sheetName val="Customize Your Purchase Order"/>
      <sheetName val="JobOrder"/>
      <sheetName val="test 2"/>
      <sheetName val="計画と日程"/>
      <sheetName val="Sheet1"/>
      <sheetName val="表紙"/>
      <sheetName val="取引条件"/>
      <sheetName val="03中"/>
      <sheetName val="WorkType"/>
      <sheetName val="Customer"/>
      <sheetName val="ProductName"/>
      <sheetName val="EP2500 MS"/>
      <sheetName val="HYBRID"/>
      <sheetName val="POLYESTER"/>
      <sheetName val="EPAM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  <sheetName val="MAIN"/>
      <sheetName val="EDIT DATA"/>
      <sheetName val="SAP Acct Name"/>
      <sheetName val="Hyperion Acct"/>
      <sheetName val="EDIT_DATA"/>
      <sheetName val="SAP_Acct_Name"/>
      <sheetName val="Hyperion_Acc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Report"/>
      <sheetName val="NTA - Liabilities, Equities"/>
      <sheetName val="NTA - P&amp;L"/>
      <sheetName val="BS "/>
      <sheetName val="NTA - Assets"/>
      <sheetName val="P&amp;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  <sheetName val="TrialBalance Q3-2002"/>
      <sheetName val="Valu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C95A-7D5C-4DA0-BFC1-F3FFF6D35B08}">
  <sheetPr>
    <tabColor rgb="FF00B050"/>
  </sheetPr>
  <dimension ref="A1:J152"/>
  <sheetViews>
    <sheetView showZeros="0" zoomScale="96" zoomScaleNormal="96" zoomScaleSheetLayoutView="95" zoomScalePageLayoutView="90" workbookViewId="0">
      <selection activeCell="K13" sqref="K13"/>
    </sheetView>
  </sheetViews>
  <sheetFormatPr defaultColWidth="9.140625" defaultRowHeight="20.100000000000001" customHeight="1"/>
  <cols>
    <col min="1" max="1" width="57" style="10" customWidth="1"/>
    <col min="2" max="2" width="6.7109375" style="8" bestFit="1" customWidth="1"/>
    <col min="3" max="3" width="1.7109375" style="8" customWidth="1"/>
    <col min="4" max="4" width="15.5703125" style="8" customWidth="1"/>
    <col min="5" max="5" width="1.7109375" style="8" customWidth="1"/>
    <col min="6" max="6" width="15.5703125" style="8" customWidth="1"/>
    <col min="7" max="7" width="1.7109375" style="8" customWidth="1"/>
    <col min="8" max="8" width="15.5703125" style="9" customWidth="1"/>
    <col min="9" max="9" width="1.7109375" style="9" customWidth="1"/>
    <col min="10" max="10" width="15.5703125" style="9" customWidth="1"/>
    <col min="11" max="16384" width="9.140625" style="10"/>
  </cols>
  <sheetData>
    <row r="1" spans="1:10" s="6" customFormat="1" ht="20.100000000000001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s="6" customFormat="1" ht="20.100000000000001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s="6" customFormat="1" ht="20.100000000000001" customHeight="1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s="6" customFormat="1" ht="20.100000000000001" customHeight="1">
      <c r="A4" s="201" t="s">
        <v>3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s="6" customFormat="1" ht="6" customHeight="1">
      <c r="A5" s="7"/>
      <c r="B5" s="183"/>
      <c r="C5" s="183"/>
      <c r="D5" s="183"/>
      <c r="E5" s="183"/>
      <c r="F5" s="183"/>
      <c r="G5" s="183"/>
      <c r="H5" s="5"/>
      <c r="I5" s="5"/>
      <c r="J5" s="5"/>
    </row>
    <row r="6" spans="1:10" s="6" customFormat="1" ht="19.899999999999999" customHeight="1">
      <c r="B6" s="70" t="s">
        <v>4</v>
      </c>
      <c r="C6" s="183"/>
      <c r="D6" s="194" t="s">
        <v>5</v>
      </c>
      <c r="E6" s="194"/>
      <c r="F6" s="194"/>
      <c r="G6" s="183"/>
      <c r="H6" s="196" t="s">
        <v>6</v>
      </c>
      <c r="I6" s="196"/>
      <c r="J6" s="196"/>
    </row>
    <row r="7" spans="1:10" s="6" customFormat="1" ht="19.899999999999999" customHeight="1">
      <c r="B7" s="183"/>
      <c r="C7" s="183"/>
      <c r="D7" s="197" t="s">
        <v>7</v>
      </c>
      <c r="E7" s="197"/>
      <c r="F7" s="197"/>
      <c r="G7" s="71"/>
      <c r="H7" s="197" t="s">
        <v>7</v>
      </c>
      <c r="I7" s="197"/>
      <c r="J7" s="197"/>
    </row>
    <row r="8" spans="1:10" s="6" customFormat="1" ht="19.899999999999999" customHeight="1">
      <c r="B8" s="183"/>
      <c r="C8" s="183"/>
      <c r="D8" s="72" t="s">
        <v>8</v>
      </c>
      <c r="E8" s="72"/>
      <c r="F8" s="72" t="s">
        <v>9</v>
      </c>
      <c r="G8" s="73"/>
      <c r="H8" s="72" t="s">
        <v>8</v>
      </c>
      <c r="I8" s="72"/>
      <c r="J8" s="72" t="s">
        <v>9</v>
      </c>
    </row>
    <row r="9" spans="1:10" s="6" customFormat="1" ht="19.899999999999999" customHeight="1">
      <c r="B9" s="183"/>
      <c r="C9" s="183"/>
      <c r="D9" s="72" t="s">
        <v>10</v>
      </c>
      <c r="E9" s="72"/>
      <c r="F9" s="72" t="s">
        <v>11</v>
      </c>
      <c r="G9" s="73"/>
      <c r="H9" s="72" t="s">
        <v>10</v>
      </c>
      <c r="I9" s="72"/>
      <c r="J9" s="72" t="s">
        <v>11</v>
      </c>
    </row>
    <row r="10" spans="1:10" s="6" customFormat="1" ht="19.899999999999999" customHeight="1">
      <c r="B10" s="183"/>
      <c r="C10" s="183"/>
      <c r="D10" s="4">
        <v>2025</v>
      </c>
      <c r="E10" s="4"/>
      <c r="F10" s="1">
        <v>2024</v>
      </c>
      <c r="G10" s="1"/>
      <c r="H10" s="4">
        <v>2025</v>
      </c>
      <c r="I10" s="4"/>
      <c r="J10" s="1">
        <v>2024</v>
      </c>
    </row>
    <row r="11" spans="1:10" s="6" customFormat="1" ht="19.899999999999999" customHeight="1">
      <c r="B11" s="183"/>
      <c r="C11" s="183"/>
      <c r="D11" s="184" t="s">
        <v>12</v>
      </c>
      <c r="E11" s="5"/>
      <c r="F11" s="5"/>
      <c r="G11" s="183"/>
      <c r="H11" s="184" t="s">
        <v>12</v>
      </c>
      <c r="I11" s="5"/>
      <c r="J11" s="5"/>
    </row>
    <row r="12" spans="1:10" ht="19.899999999999999" customHeight="1">
      <c r="A12" s="74" t="s">
        <v>13</v>
      </c>
      <c r="B12" s="182"/>
      <c r="C12" s="182"/>
      <c r="D12" s="9"/>
      <c r="E12" s="9"/>
      <c r="F12" s="9"/>
      <c r="G12" s="182"/>
    </row>
    <row r="13" spans="1:10" ht="19.899999999999999" customHeight="1">
      <c r="A13" s="75" t="s">
        <v>14</v>
      </c>
      <c r="B13" s="182"/>
      <c r="C13" s="182"/>
      <c r="D13" s="11"/>
      <c r="E13" s="9"/>
      <c r="F13" s="11"/>
      <c r="G13" s="182"/>
      <c r="H13" s="11"/>
      <c r="J13" s="11"/>
    </row>
    <row r="14" spans="1:10" ht="19.899999999999999" customHeight="1">
      <c r="A14" s="77" t="s">
        <v>15</v>
      </c>
      <c r="B14" s="182">
        <v>5</v>
      </c>
      <c r="C14" s="182"/>
      <c r="D14" s="79">
        <v>80849931</v>
      </c>
      <c r="E14" s="79"/>
      <c r="F14" s="79">
        <v>176606288</v>
      </c>
      <c r="G14" s="79"/>
      <c r="H14" s="79">
        <v>52936465</v>
      </c>
      <c r="I14" s="79"/>
      <c r="J14" s="79">
        <v>147475187</v>
      </c>
    </row>
    <row r="15" spans="1:10" ht="19.899999999999999" customHeight="1">
      <c r="A15" s="77" t="s">
        <v>16</v>
      </c>
      <c r="B15" s="182">
        <v>6</v>
      </c>
      <c r="C15" s="182"/>
      <c r="D15" s="79">
        <v>254070847</v>
      </c>
      <c r="E15" s="79"/>
      <c r="F15" s="79">
        <v>289550234</v>
      </c>
      <c r="G15" s="79"/>
      <c r="H15" s="79">
        <v>222915818</v>
      </c>
      <c r="I15" s="79"/>
      <c r="J15" s="79">
        <v>227398412</v>
      </c>
    </row>
    <row r="16" spans="1:10" ht="19.899999999999999" customHeight="1">
      <c r="A16" s="77" t="s">
        <v>17</v>
      </c>
      <c r="B16" s="182">
        <v>7</v>
      </c>
      <c r="C16" s="182"/>
      <c r="D16" s="79">
        <v>353535206</v>
      </c>
      <c r="E16" s="79"/>
      <c r="F16" s="79">
        <v>339015460</v>
      </c>
      <c r="G16" s="79"/>
      <c r="H16" s="79">
        <v>162685883</v>
      </c>
      <c r="I16" s="79"/>
      <c r="J16" s="79">
        <v>166933209</v>
      </c>
    </row>
    <row r="17" spans="1:10" ht="19.899999999999999" customHeight="1">
      <c r="A17" s="78" t="s">
        <v>18</v>
      </c>
      <c r="B17" s="182">
        <v>14</v>
      </c>
      <c r="C17" s="182"/>
      <c r="D17" s="86">
        <v>0</v>
      </c>
      <c r="E17" s="79"/>
      <c r="F17" s="86">
        <v>0</v>
      </c>
      <c r="G17" s="79"/>
      <c r="H17" s="79">
        <v>176189263</v>
      </c>
      <c r="I17" s="79"/>
      <c r="J17" s="79">
        <v>139799263</v>
      </c>
    </row>
    <row r="18" spans="1:10" ht="19.899999999999999" customHeight="1">
      <c r="A18" s="78" t="s">
        <v>19</v>
      </c>
      <c r="B18" s="182"/>
      <c r="C18" s="182"/>
      <c r="D18" s="79">
        <v>25000000</v>
      </c>
      <c r="E18" s="79"/>
      <c r="F18" s="79">
        <v>25000000</v>
      </c>
      <c r="G18" s="79"/>
      <c r="H18" s="79">
        <v>25000000</v>
      </c>
      <c r="I18" s="79"/>
      <c r="J18" s="79">
        <v>25000000</v>
      </c>
    </row>
    <row r="19" spans="1:10" ht="19.899999999999999" customHeight="1">
      <c r="A19" s="78" t="s">
        <v>20</v>
      </c>
      <c r="B19" s="182"/>
      <c r="C19" s="182"/>
      <c r="D19" s="79">
        <v>38133568</v>
      </c>
      <c r="E19" s="79"/>
      <c r="F19" s="79">
        <v>7571024</v>
      </c>
      <c r="G19" s="79"/>
      <c r="H19" s="79">
        <v>246675</v>
      </c>
      <c r="I19" s="79"/>
      <c r="J19" s="79">
        <v>4645320</v>
      </c>
    </row>
    <row r="20" spans="1:10" ht="19.899999999999999" customHeight="1">
      <c r="A20" s="78" t="s">
        <v>21</v>
      </c>
      <c r="B20" s="182"/>
      <c r="C20" s="182"/>
      <c r="D20" s="79">
        <v>2297195</v>
      </c>
      <c r="E20" s="79"/>
      <c r="F20" s="79">
        <v>2297195</v>
      </c>
      <c r="G20" s="79"/>
      <c r="H20" s="79">
        <v>2297195</v>
      </c>
      <c r="I20" s="79"/>
      <c r="J20" s="79">
        <v>2297195</v>
      </c>
    </row>
    <row r="21" spans="1:10" ht="19.899999999999999" customHeight="1">
      <c r="A21" s="78" t="s">
        <v>22</v>
      </c>
      <c r="B21" s="182"/>
      <c r="C21" s="182"/>
      <c r="D21" s="81">
        <v>9825475</v>
      </c>
      <c r="E21" s="79"/>
      <c r="F21" s="81">
        <v>28267202</v>
      </c>
      <c r="G21" s="79"/>
      <c r="H21" s="81">
        <v>7344647</v>
      </c>
      <c r="I21" s="79"/>
      <c r="J21" s="81">
        <v>21499467</v>
      </c>
    </row>
    <row r="22" spans="1:10" ht="19.899999999999999" customHeight="1">
      <c r="A22" s="83" t="s">
        <v>23</v>
      </c>
      <c r="B22" s="182"/>
      <c r="C22" s="182"/>
      <c r="D22" s="81">
        <f>SUM(D14:D21)</f>
        <v>763712222</v>
      </c>
      <c r="E22" s="79"/>
      <c r="F22" s="81">
        <f>SUM(F14:F21)</f>
        <v>868307403</v>
      </c>
      <c r="G22" s="79"/>
      <c r="H22" s="81">
        <f>SUM(H14:H21)</f>
        <v>649615946</v>
      </c>
      <c r="I22" s="80"/>
      <c r="J22" s="81">
        <f>SUM(J14:J21)</f>
        <v>735048053</v>
      </c>
    </row>
    <row r="23" spans="1:10" ht="19.899999999999999" customHeight="1">
      <c r="B23" s="182"/>
      <c r="C23" s="182"/>
      <c r="D23" s="79"/>
      <c r="E23" s="79"/>
      <c r="F23" s="79"/>
      <c r="G23" s="79"/>
      <c r="H23" s="79"/>
      <c r="I23" s="79"/>
      <c r="J23" s="79"/>
    </row>
    <row r="24" spans="1:10" ht="19.899999999999999" customHeight="1">
      <c r="A24" s="84" t="s">
        <v>24</v>
      </c>
      <c r="B24" s="182"/>
      <c r="C24" s="182"/>
      <c r="D24" s="79"/>
      <c r="E24" s="79"/>
      <c r="F24" s="79"/>
      <c r="G24" s="79"/>
      <c r="H24" s="79"/>
      <c r="I24" s="80"/>
      <c r="J24" s="79"/>
    </row>
    <row r="25" spans="1:10" ht="19.899999999999999" customHeight="1">
      <c r="A25" s="78" t="s">
        <v>25</v>
      </c>
      <c r="B25" s="182">
        <v>8</v>
      </c>
      <c r="C25" s="182"/>
      <c r="D25" s="79">
        <v>187994072</v>
      </c>
      <c r="E25" s="79"/>
      <c r="F25" s="79">
        <v>192975596</v>
      </c>
      <c r="G25" s="79"/>
      <c r="H25" s="79">
        <v>174708944</v>
      </c>
      <c r="I25" s="79"/>
      <c r="J25" s="79">
        <v>179690468</v>
      </c>
    </row>
    <row r="26" spans="1:10" ht="19.899999999999999" customHeight="1">
      <c r="A26" s="78" t="s">
        <v>26</v>
      </c>
      <c r="B26" s="182"/>
      <c r="C26" s="182"/>
      <c r="D26" s="79">
        <v>39330000</v>
      </c>
      <c r="E26" s="79"/>
      <c r="F26" s="79">
        <v>38090000</v>
      </c>
      <c r="G26" s="79"/>
      <c r="H26" s="79">
        <v>39330000</v>
      </c>
      <c r="I26" s="79"/>
      <c r="J26" s="79">
        <v>38090000</v>
      </c>
    </row>
    <row r="27" spans="1:10" ht="19.899999999999999" customHeight="1">
      <c r="A27" s="78" t="s">
        <v>27</v>
      </c>
      <c r="B27" s="182"/>
      <c r="C27" s="182"/>
      <c r="D27" s="86">
        <v>0</v>
      </c>
      <c r="E27" s="79"/>
      <c r="F27" s="86">
        <v>0</v>
      </c>
      <c r="G27" s="79"/>
      <c r="H27" s="79">
        <v>68134375</v>
      </c>
      <c r="I27" s="79"/>
      <c r="J27" s="79">
        <v>68134375</v>
      </c>
    </row>
    <row r="28" spans="1:10" ht="19.899999999999999" customHeight="1">
      <c r="A28" s="78" t="s">
        <v>28</v>
      </c>
      <c r="B28" s="182">
        <v>9</v>
      </c>
      <c r="C28" s="182"/>
      <c r="D28" s="79">
        <v>233744587</v>
      </c>
      <c r="E28" s="79"/>
      <c r="F28" s="79">
        <v>237172602</v>
      </c>
      <c r="G28" s="79"/>
      <c r="H28" s="79">
        <v>252844635</v>
      </c>
      <c r="I28" s="79"/>
      <c r="J28" s="79">
        <v>252844635</v>
      </c>
    </row>
    <row r="29" spans="1:10" ht="19.899999999999999" customHeight="1">
      <c r="A29" s="78" t="s">
        <v>29</v>
      </c>
      <c r="B29" s="182">
        <v>10</v>
      </c>
      <c r="C29" s="182"/>
      <c r="D29" s="79">
        <v>47364647</v>
      </c>
      <c r="E29" s="79"/>
      <c r="F29" s="79">
        <v>47800945</v>
      </c>
      <c r="G29" s="79"/>
      <c r="H29" s="79">
        <v>45893202</v>
      </c>
      <c r="I29" s="79"/>
      <c r="J29" s="79">
        <v>46463899</v>
      </c>
    </row>
    <row r="30" spans="1:10" ht="19.899999999999999" customHeight="1">
      <c r="A30" s="78" t="s">
        <v>30</v>
      </c>
      <c r="B30" s="182">
        <v>10</v>
      </c>
      <c r="C30" s="182"/>
      <c r="D30" s="79">
        <v>25795952</v>
      </c>
      <c r="E30" s="79"/>
      <c r="F30" s="79">
        <v>26526831</v>
      </c>
      <c r="G30" s="79"/>
      <c r="H30" s="79">
        <v>21898624</v>
      </c>
      <c r="I30" s="79"/>
      <c r="J30" s="79">
        <v>22150279</v>
      </c>
    </row>
    <row r="31" spans="1:10" ht="19.899999999999999" customHeight="1">
      <c r="A31" s="78" t="s">
        <v>31</v>
      </c>
      <c r="B31" s="182"/>
      <c r="C31" s="182"/>
      <c r="D31" s="79">
        <v>5163200</v>
      </c>
      <c r="E31" s="79"/>
      <c r="F31" s="79">
        <v>4482523</v>
      </c>
      <c r="G31" s="79"/>
      <c r="H31" s="79">
        <v>5003658</v>
      </c>
      <c r="I31" s="79"/>
      <c r="J31" s="79">
        <v>4400378</v>
      </c>
    </row>
    <row r="32" spans="1:10" ht="19.899999999999999" customHeight="1">
      <c r="A32" s="78" t="s">
        <v>32</v>
      </c>
      <c r="B32" s="182"/>
      <c r="C32" s="182"/>
      <c r="D32" s="79">
        <v>32450994</v>
      </c>
      <c r="E32" s="79"/>
      <c r="F32" s="79">
        <v>32606162</v>
      </c>
      <c r="G32" s="79"/>
      <c r="H32" s="79">
        <v>16234512</v>
      </c>
      <c r="I32" s="79"/>
      <c r="J32" s="79">
        <v>16388972</v>
      </c>
    </row>
    <row r="33" spans="1:10" ht="19.899999999999999" customHeight="1">
      <c r="A33" s="78" t="s">
        <v>33</v>
      </c>
      <c r="B33" s="182">
        <v>0</v>
      </c>
      <c r="C33" s="182"/>
      <c r="D33" s="81">
        <v>22971196</v>
      </c>
      <c r="E33" s="79"/>
      <c r="F33" s="81">
        <v>22451098</v>
      </c>
      <c r="G33" s="79"/>
      <c r="H33" s="81">
        <v>4988788</v>
      </c>
      <c r="I33" s="79"/>
      <c r="J33" s="81">
        <v>7824521</v>
      </c>
    </row>
    <row r="34" spans="1:10" ht="19.899999999999999" customHeight="1">
      <c r="A34" s="83" t="s">
        <v>34</v>
      </c>
      <c r="B34" s="182"/>
      <c r="C34" s="182"/>
      <c r="D34" s="81">
        <f>SUM(D25:D33)</f>
        <v>594814648</v>
      </c>
      <c r="E34" s="79"/>
      <c r="F34" s="81">
        <f>SUM(F25:F33)</f>
        <v>602105757</v>
      </c>
      <c r="G34" s="79"/>
      <c r="H34" s="81">
        <f>SUM(H25:H33)</f>
        <v>629036738</v>
      </c>
      <c r="I34" s="80"/>
      <c r="J34" s="81">
        <f>SUM(J25:J33)</f>
        <v>635987527</v>
      </c>
    </row>
    <row r="35" spans="1:10" ht="19.899999999999999" customHeight="1" thickBot="1">
      <c r="A35" s="85" t="s">
        <v>35</v>
      </c>
      <c r="B35" s="182"/>
      <c r="C35" s="182"/>
      <c r="D35" s="82">
        <f>SUM(D22+D34)</f>
        <v>1358526870</v>
      </c>
      <c r="E35" s="79"/>
      <c r="F35" s="82">
        <f>SUM(F22+F34)</f>
        <v>1470413160</v>
      </c>
      <c r="G35" s="79"/>
      <c r="H35" s="82">
        <f>SUM(H22+H34)</f>
        <v>1278652684</v>
      </c>
      <c r="I35" s="80"/>
      <c r="J35" s="82">
        <f>SUM(J22+J34)</f>
        <v>1371035580</v>
      </c>
    </row>
    <row r="36" spans="1:10" ht="19.899999999999999" customHeight="1" thickTop="1">
      <c r="A36" s="85"/>
      <c r="B36" s="182"/>
      <c r="C36" s="182"/>
      <c r="D36" s="79"/>
      <c r="E36" s="79"/>
      <c r="F36" s="79"/>
      <c r="G36" s="79"/>
      <c r="H36" s="79"/>
      <c r="I36" s="80"/>
      <c r="J36" s="79"/>
    </row>
    <row r="37" spans="1:10" ht="19.899999999999999" customHeight="1">
      <c r="A37" s="85"/>
      <c r="B37" s="182"/>
      <c r="C37" s="182"/>
      <c r="D37" s="79"/>
      <c r="E37" s="79"/>
      <c r="F37" s="79"/>
      <c r="G37" s="79"/>
      <c r="H37" s="79"/>
      <c r="I37" s="80"/>
      <c r="J37" s="79"/>
    </row>
    <row r="38" spans="1:10" ht="19.899999999999999" customHeight="1">
      <c r="A38" s="85"/>
      <c r="B38" s="182"/>
      <c r="C38" s="182"/>
      <c r="D38" s="79"/>
      <c r="E38" s="79"/>
      <c r="F38" s="79"/>
      <c r="G38" s="79"/>
      <c r="H38" s="79"/>
      <c r="I38" s="80"/>
      <c r="J38" s="79"/>
    </row>
    <row r="39" spans="1:10" ht="19.899999999999999" customHeight="1">
      <c r="A39" s="85"/>
      <c r="B39" s="182"/>
      <c r="C39" s="182"/>
      <c r="D39" s="79"/>
      <c r="E39" s="79"/>
      <c r="F39" s="79"/>
      <c r="G39" s="79"/>
      <c r="H39" s="79"/>
      <c r="I39" s="80"/>
      <c r="J39" s="79"/>
    </row>
    <row r="40" spans="1:10" ht="19.899999999999999" customHeight="1">
      <c r="A40" s="85"/>
      <c r="B40" s="182"/>
      <c r="C40" s="182"/>
      <c r="D40" s="79"/>
      <c r="E40" s="79"/>
      <c r="F40" s="79"/>
      <c r="G40" s="79"/>
      <c r="H40" s="79"/>
      <c r="I40" s="80"/>
      <c r="J40" s="79"/>
    </row>
    <row r="41" spans="1:10" ht="19.899999999999999" customHeight="1">
      <c r="A41" s="85"/>
      <c r="B41" s="182"/>
      <c r="C41" s="182"/>
      <c r="D41" s="79"/>
      <c r="E41" s="79"/>
      <c r="F41" s="79"/>
      <c r="G41" s="79"/>
      <c r="H41" s="79"/>
      <c r="I41" s="80"/>
      <c r="J41" s="79"/>
    </row>
    <row r="42" spans="1:10" ht="19.899999999999999" customHeight="1">
      <c r="A42" s="85"/>
      <c r="B42" s="182"/>
      <c r="C42" s="182"/>
      <c r="D42" s="79"/>
      <c r="E42" s="79"/>
      <c r="F42" s="79"/>
      <c r="G42" s="79"/>
      <c r="H42" s="79"/>
      <c r="I42" s="80"/>
      <c r="J42" s="79"/>
    </row>
    <row r="43" spans="1:10" ht="19.899999999999999" customHeight="1">
      <c r="A43" s="85"/>
      <c r="B43" s="182"/>
      <c r="C43" s="182"/>
      <c r="D43" s="79"/>
      <c r="E43" s="79"/>
      <c r="F43" s="79"/>
      <c r="G43" s="79"/>
      <c r="H43" s="79"/>
      <c r="I43" s="80"/>
      <c r="J43" s="79"/>
    </row>
    <row r="44" spans="1:10" ht="19.899999999999999" customHeight="1">
      <c r="A44" s="85"/>
      <c r="B44" s="182"/>
      <c r="C44" s="182"/>
      <c r="D44" s="79"/>
      <c r="E44" s="79"/>
      <c r="F44" s="79"/>
      <c r="G44" s="79"/>
      <c r="H44" s="79"/>
      <c r="I44" s="80"/>
      <c r="J44" s="79"/>
    </row>
    <row r="45" spans="1:10" ht="19.899999999999999" customHeight="1">
      <c r="A45" s="85"/>
      <c r="B45" s="182"/>
      <c r="C45" s="182"/>
      <c r="D45" s="79"/>
      <c r="E45" s="79"/>
      <c r="F45" s="79"/>
      <c r="G45" s="79"/>
      <c r="H45" s="79"/>
      <c r="I45" s="80"/>
      <c r="J45" s="79"/>
    </row>
    <row r="46" spans="1:10" ht="19.899999999999999" customHeight="1">
      <c r="A46" s="85"/>
      <c r="B46" s="182"/>
      <c r="C46" s="182"/>
      <c r="D46" s="79"/>
      <c r="E46" s="79"/>
      <c r="F46" s="79"/>
      <c r="G46" s="79"/>
      <c r="H46" s="79"/>
      <c r="I46" s="80"/>
      <c r="J46" s="79"/>
    </row>
    <row r="47" spans="1:10" ht="19.899999999999999" customHeight="1">
      <c r="A47" s="195" t="s">
        <v>36</v>
      </c>
      <c r="B47" s="195"/>
      <c r="C47" s="195"/>
      <c r="D47" s="195"/>
      <c r="E47" s="195"/>
      <c r="F47" s="195"/>
      <c r="G47" s="195"/>
      <c r="H47" s="195"/>
      <c r="I47" s="195"/>
      <c r="J47" s="195"/>
    </row>
    <row r="48" spans="1:10" ht="19.899999999999999" customHeight="1">
      <c r="A48" s="182"/>
      <c r="B48" s="182"/>
      <c r="C48" s="182"/>
      <c r="D48" s="182"/>
      <c r="E48" s="182"/>
      <c r="F48" s="182"/>
      <c r="G48" s="182"/>
      <c r="H48" s="182"/>
      <c r="I48" s="182"/>
      <c r="J48" s="182"/>
    </row>
    <row r="49" spans="1:10" ht="19.899999999999999" customHeight="1">
      <c r="A49" s="93" t="s">
        <v>37</v>
      </c>
      <c r="B49" s="10"/>
      <c r="C49" s="10"/>
      <c r="D49" s="10"/>
      <c r="E49" s="10"/>
      <c r="F49" s="10"/>
      <c r="G49" s="10"/>
      <c r="H49" s="13"/>
      <c r="I49" s="13"/>
      <c r="J49" s="13"/>
    </row>
    <row r="50" spans="1:10" s="6" customFormat="1" ht="19.899999999999999" customHeight="1">
      <c r="A50" s="198" t="s">
        <v>0</v>
      </c>
      <c r="B50" s="198"/>
      <c r="C50" s="198"/>
      <c r="D50" s="198"/>
      <c r="E50" s="198"/>
      <c r="F50" s="198"/>
      <c r="G50" s="198"/>
      <c r="H50" s="198"/>
      <c r="I50" s="198"/>
      <c r="J50" s="198"/>
    </row>
    <row r="51" spans="1:10" s="6" customFormat="1" ht="19.899999999999999" customHeight="1">
      <c r="A51" s="199" t="s">
        <v>38</v>
      </c>
      <c r="B51" s="199"/>
      <c r="C51" s="199"/>
      <c r="D51" s="199"/>
      <c r="E51" s="199"/>
      <c r="F51" s="199"/>
      <c r="G51" s="199"/>
      <c r="H51" s="199"/>
      <c r="I51" s="199"/>
      <c r="J51" s="199"/>
    </row>
    <row r="52" spans="1:10" s="6" customFormat="1" ht="19.899999999999999" customHeight="1">
      <c r="A52" s="200" t="s">
        <v>2</v>
      </c>
      <c r="B52" s="200"/>
      <c r="C52" s="200"/>
      <c r="D52" s="200"/>
      <c r="E52" s="200"/>
      <c r="F52" s="200"/>
      <c r="G52" s="200"/>
      <c r="H52" s="200"/>
      <c r="I52" s="200"/>
      <c r="J52" s="200"/>
    </row>
    <row r="53" spans="1:10" s="6" customFormat="1" ht="19.899999999999999" customHeight="1">
      <c r="A53" s="201" t="s">
        <v>3</v>
      </c>
      <c r="B53" s="201"/>
      <c r="C53" s="201"/>
      <c r="D53" s="201"/>
      <c r="E53" s="201"/>
      <c r="F53" s="201"/>
      <c r="G53" s="201"/>
      <c r="H53" s="201"/>
      <c r="I53" s="201"/>
      <c r="J53" s="201"/>
    </row>
    <row r="54" spans="1:10" s="6" customFormat="1" ht="6" customHeight="1">
      <c r="A54" s="7"/>
      <c r="B54" s="183"/>
      <c r="C54" s="183"/>
      <c r="D54" s="183"/>
      <c r="E54" s="183"/>
      <c r="F54" s="183"/>
      <c r="G54" s="183"/>
      <c r="H54" s="5"/>
      <c r="I54" s="5"/>
      <c r="J54" s="5"/>
    </row>
    <row r="55" spans="1:10" s="6" customFormat="1" ht="19.899999999999999" customHeight="1">
      <c r="B55" s="70" t="s">
        <v>4</v>
      </c>
      <c r="C55" s="183"/>
      <c r="D55" s="194" t="s">
        <v>5</v>
      </c>
      <c r="E55" s="194"/>
      <c r="F55" s="194"/>
      <c r="G55" s="183"/>
      <c r="H55" s="196" t="s">
        <v>6</v>
      </c>
      <c r="I55" s="196"/>
      <c r="J55" s="196"/>
    </row>
    <row r="56" spans="1:10" s="6" customFormat="1" ht="19.899999999999999" customHeight="1">
      <c r="B56" s="183"/>
      <c r="C56" s="183"/>
      <c r="D56" s="197" t="s">
        <v>7</v>
      </c>
      <c r="E56" s="197"/>
      <c r="F56" s="197"/>
      <c r="G56" s="71"/>
      <c r="H56" s="197" t="s">
        <v>7</v>
      </c>
      <c r="I56" s="197"/>
      <c r="J56" s="197"/>
    </row>
    <row r="57" spans="1:10" s="6" customFormat="1" ht="19.899999999999999" customHeight="1">
      <c r="B57" s="183"/>
      <c r="C57" s="183"/>
      <c r="D57" s="72" t="s">
        <v>8</v>
      </c>
      <c r="E57" s="72"/>
      <c r="F57" s="72" t="s">
        <v>9</v>
      </c>
      <c r="G57" s="73"/>
      <c r="H57" s="72" t="s">
        <v>8</v>
      </c>
      <c r="I57" s="72"/>
      <c r="J57" s="72" t="s">
        <v>9</v>
      </c>
    </row>
    <row r="58" spans="1:10" s="6" customFormat="1" ht="19.899999999999999" customHeight="1">
      <c r="B58" s="183"/>
      <c r="C58" s="183"/>
      <c r="D58" s="72" t="s">
        <v>10</v>
      </c>
      <c r="E58" s="72"/>
      <c r="F58" s="72" t="s">
        <v>11</v>
      </c>
      <c r="G58" s="73"/>
      <c r="H58" s="72" t="s">
        <v>10</v>
      </c>
      <c r="I58" s="72"/>
      <c r="J58" s="72" t="s">
        <v>11</v>
      </c>
    </row>
    <row r="59" spans="1:10" s="6" customFormat="1" ht="19.899999999999999" customHeight="1">
      <c r="B59" s="183"/>
      <c r="C59" s="183"/>
      <c r="D59" s="4">
        <v>2025</v>
      </c>
      <c r="E59" s="4"/>
      <c r="F59" s="1">
        <v>2024</v>
      </c>
      <c r="G59" s="1"/>
      <c r="H59" s="4">
        <v>2025</v>
      </c>
      <c r="I59" s="4"/>
      <c r="J59" s="1">
        <v>2024</v>
      </c>
    </row>
    <row r="60" spans="1:10" s="6" customFormat="1" ht="19.899999999999999" customHeight="1">
      <c r="B60" s="183"/>
      <c r="C60" s="183"/>
      <c r="D60" s="184" t="s">
        <v>12</v>
      </c>
      <c r="E60" s="184"/>
      <c r="F60" s="184"/>
      <c r="G60" s="183"/>
      <c r="H60" s="184" t="s">
        <v>12</v>
      </c>
      <c r="I60" s="5"/>
      <c r="J60" s="5"/>
    </row>
    <row r="61" spans="1:10" ht="19.899999999999999" customHeight="1">
      <c r="A61" s="74" t="s">
        <v>39</v>
      </c>
      <c r="B61" s="182"/>
      <c r="C61" s="182"/>
      <c r="D61" s="182"/>
      <c r="E61" s="182"/>
      <c r="F61" s="182"/>
      <c r="G61" s="182"/>
    </row>
    <row r="62" spans="1:10" ht="19.899999999999999" customHeight="1">
      <c r="A62" s="85" t="s">
        <v>40</v>
      </c>
      <c r="B62" s="182"/>
      <c r="C62" s="182"/>
      <c r="D62" s="15"/>
      <c r="E62" s="15"/>
      <c r="F62" s="86"/>
      <c r="G62" s="182"/>
    </row>
    <row r="63" spans="1:10" ht="19.899999999999999" customHeight="1">
      <c r="A63" s="78" t="s">
        <v>41</v>
      </c>
      <c r="B63" s="182">
        <v>11.1</v>
      </c>
      <c r="C63" s="182"/>
      <c r="D63" s="79">
        <v>55160154</v>
      </c>
      <c r="E63" s="79"/>
      <c r="F63" s="79">
        <v>19100000</v>
      </c>
      <c r="G63" s="79"/>
      <c r="H63" s="79">
        <v>36008154</v>
      </c>
      <c r="I63" s="79"/>
      <c r="J63" s="79">
        <v>19100000</v>
      </c>
    </row>
    <row r="64" spans="1:10" ht="19.899999999999999" customHeight="1">
      <c r="A64" s="78" t="s">
        <v>42</v>
      </c>
      <c r="B64" s="182">
        <v>12</v>
      </c>
      <c r="C64" s="182"/>
      <c r="D64" s="79">
        <v>328886843</v>
      </c>
      <c r="E64" s="79"/>
      <c r="F64" s="79">
        <v>357354348</v>
      </c>
      <c r="G64" s="79"/>
      <c r="H64" s="79">
        <v>189460399</v>
      </c>
      <c r="I64" s="79"/>
      <c r="J64" s="79">
        <v>202711943</v>
      </c>
    </row>
    <row r="65" spans="1:10" ht="19.899999999999999" customHeight="1">
      <c r="A65" s="77" t="s">
        <v>43</v>
      </c>
      <c r="B65" s="182">
        <v>13</v>
      </c>
      <c r="C65" s="182"/>
      <c r="D65" s="79">
        <v>39817913</v>
      </c>
      <c r="E65" s="79"/>
      <c r="F65" s="79">
        <v>39037554</v>
      </c>
      <c r="G65" s="79"/>
      <c r="H65" s="79">
        <v>38882588</v>
      </c>
      <c r="I65" s="79"/>
      <c r="J65" s="79">
        <v>36680920</v>
      </c>
    </row>
    <row r="66" spans="1:10" ht="19.899999999999999" customHeight="1">
      <c r="A66" s="78" t="s">
        <v>44</v>
      </c>
      <c r="B66" s="182"/>
      <c r="C66" s="182"/>
      <c r="D66" s="79"/>
      <c r="E66" s="79"/>
      <c r="F66" s="79"/>
      <c r="G66" s="79"/>
      <c r="H66" s="79"/>
      <c r="I66" s="79"/>
      <c r="J66" s="79"/>
    </row>
    <row r="67" spans="1:10" ht="19.899999999999999" customHeight="1">
      <c r="A67" s="94" t="s">
        <v>45</v>
      </c>
      <c r="B67" s="182">
        <v>11.2</v>
      </c>
      <c r="C67" s="182"/>
      <c r="D67" s="79">
        <v>7461233</v>
      </c>
      <c r="E67" s="79"/>
      <c r="F67" s="79">
        <v>8708031</v>
      </c>
      <c r="G67" s="79"/>
      <c r="H67" s="79">
        <v>7007295</v>
      </c>
      <c r="I67" s="79"/>
      <c r="J67" s="79">
        <v>7784384</v>
      </c>
    </row>
    <row r="68" spans="1:10" ht="19.899999999999999" customHeight="1">
      <c r="A68" s="78" t="s">
        <v>46</v>
      </c>
      <c r="B68" s="182">
        <v>11.3</v>
      </c>
      <c r="C68" s="182"/>
      <c r="D68" s="79">
        <v>300206990</v>
      </c>
      <c r="E68" s="79"/>
      <c r="F68" s="79">
        <v>100546995</v>
      </c>
      <c r="G68" s="79"/>
      <c r="H68" s="79">
        <v>300206990</v>
      </c>
      <c r="I68" s="79"/>
      <c r="J68" s="79">
        <v>100546995</v>
      </c>
    </row>
    <row r="69" spans="1:10" ht="19.899999999999999" customHeight="1">
      <c r="A69" s="78" t="s">
        <v>47</v>
      </c>
      <c r="B69" s="182"/>
      <c r="C69" s="182"/>
      <c r="D69" s="79">
        <v>10818498</v>
      </c>
      <c r="E69" s="79"/>
      <c r="F69" s="79">
        <v>10326230</v>
      </c>
      <c r="G69" s="79"/>
      <c r="H69" s="79">
        <v>9436180</v>
      </c>
      <c r="I69" s="79"/>
      <c r="J69" s="79">
        <v>8947069</v>
      </c>
    </row>
    <row r="70" spans="1:10" ht="19.899999999999999" customHeight="1">
      <c r="A70" s="78" t="s">
        <v>48</v>
      </c>
      <c r="B70" s="182"/>
      <c r="C70" s="182"/>
      <c r="D70" s="79">
        <v>140197</v>
      </c>
      <c r="E70" s="79"/>
      <c r="F70" s="79">
        <v>140197</v>
      </c>
      <c r="G70" s="79"/>
      <c r="H70" s="79">
        <v>2618882</v>
      </c>
      <c r="I70" s="79"/>
      <c r="J70" s="79">
        <v>1740119</v>
      </c>
    </row>
    <row r="71" spans="1:10" ht="19.899999999999999" customHeight="1">
      <c r="A71" s="78" t="s">
        <v>49</v>
      </c>
      <c r="B71" s="182"/>
      <c r="C71" s="182"/>
      <c r="D71" s="81">
        <v>10913794</v>
      </c>
      <c r="E71" s="79"/>
      <c r="F71" s="81">
        <v>10989974</v>
      </c>
      <c r="G71" s="79"/>
      <c r="H71" s="81">
        <v>7828798</v>
      </c>
      <c r="I71" s="79"/>
      <c r="J71" s="81">
        <v>6454683</v>
      </c>
    </row>
    <row r="72" spans="1:10" ht="19.899999999999999" customHeight="1">
      <c r="A72" s="83" t="s">
        <v>50</v>
      </c>
      <c r="B72" s="182"/>
      <c r="C72" s="182"/>
      <c r="D72" s="81">
        <f>SUM(D63:D71)</f>
        <v>753405622</v>
      </c>
      <c r="E72" s="79"/>
      <c r="F72" s="81">
        <f>SUM(F63:F71)</f>
        <v>546203329</v>
      </c>
      <c r="G72" s="182"/>
      <c r="H72" s="81">
        <f>SUM(H63:H71)</f>
        <v>591449286</v>
      </c>
      <c r="J72" s="81">
        <f>SUM(J63:J71)</f>
        <v>383966113</v>
      </c>
    </row>
    <row r="73" spans="1:10" ht="19.899999999999999" customHeight="1">
      <c r="B73" s="182"/>
      <c r="C73" s="182"/>
      <c r="D73" s="79"/>
      <c r="E73" s="79"/>
      <c r="F73" s="79"/>
      <c r="G73" s="79"/>
      <c r="H73" s="79"/>
      <c r="I73" s="79"/>
      <c r="J73" s="79"/>
    </row>
    <row r="74" spans="1:10" ht="19.899999999999999" customHeight="1">
      <c r="A74" s="85" t="s">
        <v>51</v>
      </c>
      <c r="B74" s="182"/>
      <c r="C74" s="10"/>
      <c r="D74" s="79"/>
      <c r="E74" s="79"/>
      <c r="F74" s="79"/>
      <c r="G74" s="79"/>
      <c r="H74" s="79"/>
      <c r="I74" s="88"/>
      <c r="J74" s="79"/>
    </row>
    <row r="75" spans="1:10" ht="19.899999999999999" customHeight="1">
      <c r="A75" s="78" t="s">
        <v>52</v>
      </c>
      <c r="B75" s="182">
        <v>11.2</v>
      </c>
      <c r="C75" s="10"/>
      <c r="D75" s="79">
        <v>7527670</v>
      </c>
      <c r="E75" s="79"/>
      <c r="F75" s="79">
        <v>9075382</v>
      </c>
      <c r="G75" s="79"/>
      <c r="H75" s="79">
        <v>7192346</v>
      </c>
      <c r="I75" s="79"/>
      <c r="J75" s="79">
        <v>8621915</v>
      </c>
    </row>
    <row r="76" spans="1:10" ht="19.899999999999999" customHeight="1">
      <c r="A76" s="78" t="s">
        <v>53</v>
      </c>
      <c r="B76" s="182"/>
      <c r="C76" s="182"/>
      <c r="D76" s="79">
        <v>12944355</v>
      </c>
      <c r="E76" s="79"/>
      <c r="F76" s="79">
        <v>14213151</v>
      </c>
      <c r="G76" s="79"/>
      <c r="H76" s="79">
        <v>10888877</v>
      </c>
      <c r="I76" s="79"/>
      <c r="J76" s="79">
        <v>11740830</v>
      </c>
    </row>
    <row r="77" spans="1:10" ht="19.899999999999999" customHeight="1">
      <c r="A77" s="78" t="s">
        <v>54</v>
      </c>
      <c r="B77" s="182">
        <v>11.3</v>
      </c>
      <c r="C77" s="10"/>
      <c r="D77" s="86">
        <v>0</v>
      </c>
      <c r="E77" s="79"/>
      <c r="F77" s="79">
        <v>301100805</v>
      </c>
      <c r="G77" s="79"/>
      <c r="H77" s="86">
        <v>0</v>
      </c>
      <c r="I77" s="79"/>
      <c r="J77" s="79">
        <v>301100805</v>
      </c>
    </row>
    <row r="78" spans="1:10" ht="19.899999999999999" customHeight="1">
      <c r="A78" s="77" t="s">
        <v>55</v>
      </c>
      <c r="B78" s="182"/>
      <c r="C78" s="10"/>
      <c r="D78" s="79">
        <v>13087846</v>
      </c>
      <c r="E78" s="79"/>
      <c r="F78" s="79">
        <v>12358059</v>
      </c>
      <c r="G78" s="79"/>
      <c r="H78" s="79">
        <v>12225816</v>
      </c>
      <c r="I78" s="79"/>
      <c r="J78" s="79">
        <v>11629053</v>
      </c>
    </row>
    <row r="79" spans="1:10" ht="19.899999999999999" customHeight="1">
      <c r="A79" s="77" t="s">
        <v>56</v>
      </c>
      <c r="B79" s="182"/>
      <c r="C79" s="10"/>
      <c r="D79" s="81">
        <v>7640502</v>
      </c>
      <c r="E79" s="79"/>
      <c r="F79" s="81">
        <v>7638507</v>
      </c>
      <c r="G79" s="79"/>
      <c r="H79" s="81">
        <v>7461869</v>
      </c>
      <c r="I79" s="79"/>
      <c r="J79" s="81">
        <v>7461869</v>
      </c>
    </row>
    <row r="80" spans="1:10" ht="19.899999999999999" customHeight="1">
      <c r="A80" s="83" t="s">
        <v>57</v>
      </c>
      <c r="B80" s="182"/>
      <c r="C80" s="10"/>
      <c r="D80" s="81">
        <f>SUM(D75:D79)</f>
        <v>41200373</v>
      </c>
      <c r="E80" s="79"/>
      <c r="F80" s="81">
        <f>SUM(F75:F79)</f>
        <v>344385904</v>
      </c>
      <c r="G80" s="79"/>
      <c r="H80" s="81">
        <f>SUM(H75:H79)</f>
        <v>37768908</v>
      </c>
      <c r="I80" s="88"/>
      <c r="J80" s="81">
        <f>SUM(J75:J79)</f>
        <v>340554472</v>
      </c>
    </row>
    <row r="81" spans="1:10" ht="19.899999999999999" customHeight="1">
      <c r="A81" s="85" t="s">
        <v>58</v>
      </c>
      <c r="B81" s="182"/>
      <c r="C81" s="182"/>
      <c r="D81" s="81">
        <f>SUM(D72+D80)</f>
        <v>794605995</v>
      </c>
      <c r="E81" s="79"/>
      <c r="F81" s="81">
        <f>SUM(F72+F80)</f>
        <v>890589233</v>
      </c>
      <c r="G81" s="79"/>
      <c r="H81" s="81">
        <f>SUM(H72+H80)</f>
        <v>629218194</v>
      </c>
      <c r="I81" s="80"/>
      <c r="J81" s="81">
        <f>SUM(J72+J80)</f>
        <v>724520585</v>
      </c>
    </row>
    <row r="82" spans="1:10" ht="19.899999999999999" customHeight="1">
      <c r="A82" s="85"/>
      <c r="B82" s="182"/>
      <c r="C82" s="182"/>
      <c r="D82" s="79"/>
      <c r="E82" s="79"/>
      <c r="F82" s="79"/>
      <c r="G82" s="79"/>
      <c r="H82" s="79"/>
      <c r="I82" s="80"/>
      <c r="J82" s="79"/>
    </row>
    <row r="83" spans="1:10" ht="19.899999999999999" customHeight="1">
      <c r="A83" s="85"/>
      <c r="B83" s="182"/>
      <c r="C83" s="182"/>
      <c r="D83" s="79"/>
      <c r="E83" s="79"/>
      <c r="F83" s="79"/>
      <c r="G83" s="79"/>
      <c r="H83" s="79"/>
      <c r="I83" s="80"/>
      <c r="J83" s="79"/>
    </row>
    <row r="84" spans="1:10" ht="19.899999999999999" customHeight="1">
      <c r="A84" s="85"/>
      <c r="B84" s="182"/>
      <c r="C84" s="182"/>
      <c r="D84" s="79"/>
      <c r="E84" s="79"/>
      <c r="F84" s="79"/>
      <c r="G84" s="79"/>
      <c r="H84" s="79"/>
      <c r="I84" s="80"/>
      <c r="J84" s="79"/>
    </row>
    <row r="85" spans="1:10" ht="19.899999999999999" customHeight="1">
      <c r="A85" s="85"/>
      <c r="B85" s="182"/>
      <c r="C85" s="182"/>
      <c r="D85" s="79"/>
      <c r="E85" s="79"/>
      <c r="F85" s="79"/>
      <c r="G85" s="79"/>
      <c r="H85" s="79"/>
      <c r="I85" s="80"/>
      <c r="J85" s="79"/>
    </row>
    <row r="86" spans="1:10" ht="19.899999999999999" customHeight="1">
      <c r="A86" s="85"/>
      <c r="B86" s="182"/>
      <c r="C86" s="182"/>
      <c r="D86" s="79"/>
      <c r="E86" s="79"/>
      <c r="F86" s="79"/>
      <c r="G86" s="79"/>
      <c r="H86" s="79"/>
      <c r="I86" s="80"/>
      <c r="J86" s="79"/>
    </row>
    <row r="87" spans="1:10" ht="19.899999999999999" customHeight="1">
      <c r="A87" s="85"/>
      <c r="B87" s="182"/>
      <c r="C87" s="182"/>
      <c r="D87" s="79"/>
      <c r="E87" s="79"/>
      <c r="F87" s="79"/>
      <c r="G87" s="79"/>
      <c r="H87" s="79"/>
      <c r="I87" s="80"/>
      <c r="J87" s="79"/>
    </row>
    <row r="88" spans="1:10" ht="19.899999999999999" customHeight="1">
      <c r="A88" s="85"/>
      <c r="B88" s="182"/>
      <c r="C88" s="182"/>
      <c r="D88" s="79"/>
      <c r="E88" s="79"/>
      <c r="F88" s="79"/>
      <c r="G88" s="79"/>
      <c r="H88" s="79"/>
      <c r="I88" s="80"/>
      <c r="J88" s="79"/>
    </row>
    <row r="89" spans="1:10" ht="19.899999999999999" customHeight="1">
      <c r="A89" s="85"/>
      <c r="B89" s="182"/>
      <c r="C89" s="182"/>
      <c r="D89" s="79"/>
      <c r="E89" s="79"/>
      <c r="F89" s="79"/>
      <c r="G89" s="79"/>
      <c r="H89" s="79"/>
      <c r="I89" s="80"/>
      <c r="J89" s="79"/>
    </row>
    <row r="90" spans="1:10" ht="19.899999999999999" customHeight="1">
      <c r="A90" s="85"/>
      <c r="B90" s="182"/>
      <c r="C90" s="182"/>
      <c r="D90" s="79"/>
      <c r="E90" s="79"/>
      <c r="F90" s="79"/>
      <c r="G90" s="79"/>
      <c r="H90" s="79"/>
      <c r="I90" s="80"/>
      <c r="J90" s="79"/>
    </row>
    <row r="91" spans="1:10" ht="19.899999999999999" customHeight="1">
      <c r="A91" s="85"/>
      <c r="B91" s="182"/>
      <c r="C91" s="182"/>
      <c r="D91" s="79"/>
      <c r="E91" s="79"/>
      <c r="F91" s="79"/>
      <c r="G91" s="79"/>
      <c r="H91" s="79"/>
      <c r="I91" s="80"/>
      <c r="J91" s="79"/>
    </row>
    <row r="92" spans="1:10" ht="19.899999999999999" customHeight="1">
      <c r="A92" s="85"/>
      <c r="B92" s="182"/>
      <c r="C92" s="182"/>
      <c r="D92" s="79"/>
      <c r="E92" s="79"/>
      <c r="F92" s="79"/>
      <c r="G92" s="79"/>
      <c r="H92" s="79"/>
      <c r="I92" s="80"/>
      <c r="J92" s="79"/>
    </row>
    <row r="93" spans="1:10" ht="19.899999999999999" customHeight="1">
      <c r="A93" s="85"/>
      <c r="B93" s="182"/>
      <c r="C93" s="182"/>
      <c r="D93" s="79"/>
      <c r="E93" s="79"/>
      <c r="F93" s="79"/>
      <c r="G93" s="79"/>
      <c r="H93" s="79"/>
      <c r="I93" s="80"/>
      <c r="J93" s="79"/>
    </row>
    <row r="94" spans="1:10" ht="19.899999999999999" customHeight="1">
      <c r="A94" s="85"/>
      <c r="B94" s="182"/>
      <c r="C94" s="182"/>
      <c r="D94" s="79"/>
      <c r="E94" s="79"/>
      <c r="F94" s="79"/>
      <c r="G94" s="79"/>
      <c r="H94" s="79"/>
      <c r="I94" s="80"/>
      <c r="J94" s="79"/>
    </row>
    <row r="95" spans="1:10" ht="19.899999999999999" customHeight="1">
      <c r="A95" s="85"/>
      <c r="B95" s="182"/>
      <c r="C95" s="182"/>
      <c r="D95" s="79"/>
      <c r="E95" s="79"/>
      <c r="F95" s="79"/>
      <c r="G95" s="79"/>
      <c r="H95" s="79"/>
      <c r="I95" s="80"/>
      <c r="J95" s="79"/>
    </row>
    <row r="96" spans="1:10" ht="19.899999999999999" customHeight="1">
      <c r="A96" s="85"/>
      <c r="B96" s="182"/>
      <c r="C96" s="182"/>
      <c r="D96" s="79"/>
      <c r="E96" s="79"/>
      <c r="F96" s="79"/>
      <c r="G96" s="79"/>
      <c r="H96" s="79"/>
      <c r="I96" s="80"/>
      <c r="J96" s="79"/>
    </row>
    <row r="97" spans="1:10" ht="19.899999999999999" customHeight="1">
      <c r="A97" s="85"/>
      <c r="B97" s="182"/>
      <c r="C97" s="182"/>
      <c r="D97" s="79"/>
      <c r="E97" s="79"/>
      <c r="F97" s="79"/>
      <c r="G97" s="79"/>
      <c r="H97" s="79"/>
      <c r="I97" s="80"/>
      <c r="J97" s="79"/>
    </row>
    <row r="98" spans="1:10" ht="19.899999999999999" customHeight="1">
      <c r="A98" s="85"/>
      <c r="B98" s="182"/>
      <c r="C98" s="182"/>
      <c r="D98" s="79"/>
      <c r="E98" s="79"/>
      <c r="F98" s="79"/>
      <c r="G98" s="79"/>
      <c r="H98" s="79"/>
      <c r="I98" s="80"/>
      <c r="J98" s="79"/>
    </row>
    <row r="99" spans="1:10" ht="19.899999999999999" customHeight="1">
      <c r="B99" s="182"/>
      <c r="C99" s="182"/>
      <c r="D99" s="182"/>
      <c r="E99" s="182"/>
      <c r="F99" s="182"/>
      <c r="G99" s="182"/>
      <c r="H99" s="182"/>
      <c r="I99" s="182"/>
      <c r="J99" s="182"/>
    </row>
    <row r="100" spans="1:10" ht="19.899999999999999" customHeight="1">
      <c r="B100" s="182"/>
      <c r="C100" s="182"/>
      <c r="D100" s="182"/>
      <c r="E100" s="182"/>
      <c r="F100" s="182"/>
      <c r="G100" s="182"/>
      <c r="H100" s="182"/>
      <c r="I100" s="182"/>
      <c r="J100" s="182"/>
    </row>
    <row r="101" spans="1:10" ht="19.899999999999999" customHeight="1">
      <c r="A101" s="195" t="s">
        <v>36</v>
      </c>
      <c r="B101" s="195"/>
      <c r="C101" s="195"/>
      <c r="D101" s="195"/>
      <c r="E101" s="195"/>
      <c r="F101" s="195"/>
      <c r="G101" s="195"/>
      <c r="H101" s="195"/>
      <c r="I101" s="195"/>
      <c r="J101" s="195"/>
    </row>
    <row r="102" spans="1:10" s="6" customFormat="1" ht="20.100000000000001" customHeight="1">
      <c r="A102" s="198" t="s">
        <v>0</v>
      </c>
      <c r="B102" s="198"/>
      <c r="C102" s="198"/>
      <c r="D102" s="198"/>
      <c r="E102" s="198"/>
      <c r="F102" s="198"/>
      <c r="G102" s="198"/>
      <c r="H102" s="198"/>
      <c r="I102" s="198"/>
      <c r="J102" s="198"/>
    </row>
    <row r="103" spans="1:10" s="6" customFormat="1" ht="20.100000000000001" customHeight="1">
      <c r="A103" s="199" t="s">
        <v>38</v>
      </c>
      <c r="B103" s="199"/>
      <c r="C103" s="199"/>
      <c r="D103" s="199"/>
      <c r="E103" s="199"/>
      <c r="F103" s="199"/>
      <c r="G103" s="199"/>
      <c r="H103" s="199"/>
      <c r="I103" s="199"/>
      <c r="J103" s="199"/>
    </row>
    <row r="104" spans="1:10" s="6" customFormat="1" ht="20.100000000000001" customHeight="1">
      <c r="A104" s="200" t="s">
        <v>2</v>
      </c>
      <c r="B104" s="200"/>
      <c r="C104" s="200"/>
      <c r="D104" s="200"/>
      <c r="E104" s="200"/>
      <c r="F104" s="200"/>
      <c r="G104" s="200"/>
      <c r="H104" s="200"/>
      <c r="I104" s="200"/>
      <c r="J104" s="200"/>
    </row>
    <row r="105" spans="1:10" s="6" customFormat="1" ht="20.100000000000001" customHeight="1">
      <c r="A105" s="201" t="s">
        <v>3</v>
      </c>
      <c r="B105" s="201"/>
      <c r="C105" s="201"/>
      <c r="D105" s="201"/>
      <c r="E105" s="201"/>
      <c r="F105" s="201"/>
      <c r="G105" s="201"/>
      <c r="H105" s="201"/>
      <c r="I105" s="201"/>
      <c r="J105" s="201"/>
    </row>
    <row r="106" spans="1:10" s="6" customFormat="1" ht="6" customHeight="1">
      <c r="A106" s="7"/>
      <c r="B106" s="183"/>
      <c r="C106" s="183"/>
      <c r="D106" s="183"/>
      <c r="E106" s="183"/>
      <c r="F106" s="183"/>
      <c r="G106" s="183"/>
      <c r="H106" s="5"/>
      <c r="I106" s="5"/>
      <c r="J106" s="5"/>
    </row>
    <row r="107" spans="1:10" s="6" customFormat="1" ht="20.100000000000001" customHeight="1">
      <c r="B107" s="70" t="s">
        <v>4</v>
      </c>
      <c r="C107" s="183"/>
      <c r="D107" s="194" t="s">
        <v>5</v>
      </c>
      <c r="E107" s="194"/>
      <c r="F107" s="194"/>
      <c r="G107" s="183"/>
      <c r="H107" s="196" t="s">
        <v>6</v>
      </c>
      <c r="I107" s="196"/>
      <c r="J107" s="196"/>
    </row>
    <row r="108" spans="1:10" s="6" customFormat="1" ht="20.100000000000001" customHeight="1">
      <c r="B108" s="183"/>
      <c r="C108" s="183"/>
      <c r="D108" s="197" t="s">
        <v>7</v>
      </c>
      <c r="E108" s="197"/>
      <c r="F108" s="197"/>
      <c r="G108" s="71"/>
      <c r="H108" s="197" t="s">
        <v>7</v>
      </c>
      <c r="I108" s="197"/>
      <c r="J108" s="197"/>
    </row>
    <row r="109" spans="1:10" s="6" customFormat="1" ht="20.100000000000001" customHeight="1">
      <c r="B109" s="183"/>
      <c r="C109" s="183"/>
      <c r="D109" s="72" t="s">
        <v>8</v>
      </c>
      <c r="E109" s="72"/>
      <c r="F109" s="72" t="s">
        <v>9</v>
      </c>
      <c r="G109" s="73"/>
      <c r="H109" s="72" t="s">
        <v>8</v>
      </c>
      <c r="I109" s="72"/>
      <c r="J109" s="72" t="s">
        <v>9</v>
      </c>
    </row>
    <row r="110" spans="1:10" s="6" customFormat="1" ht="20.100000000000001" customHeight="1">
      <c r="B110" s="183"/>
      <c r="C110" s="183"/>
      <c r="D110" s="72" t="s">
        <v>10</v>
      </c>
      <c r="E110" s="72"/>
      <c r="F110" s="72" t="s">
        <v>11</v>
      </c>
      <c r="G110" s="73"/>
      <c r="H110" s="72" t="s">
        <v>10</v>
      </c>
      <c r="I110" s="72"/>
      <c r="J110" s="72" t="s">
        <v>11</v>
      </c>
    </row>
    <row r="111" spans="1:10" s="6" customFormat="1" ht="20.100000000000001" customHeight="1">
      <c r="B111" s="183"/>
      <c r="C111" s="183"/>
      <c r="D111" s="4">
        <v>2025</v>
      </c>
      <c r="E111" s="4"/>
      <c r="F111" s="1">
        <v>2024</v>
      </c>
      <c r="G111" s="1"/>
      <c r="H111" s="4">
        <v>2025</v>
      </c>
      <c r="I111" s="4"/>
      <c r="J111" s="1">
        <v>2024</v>
      </c>
    </row>
    <row r="112" spans="1:10" s="6" customFormat="1" ht="20.100000000000001" customHeight="1">
      <c r="B112" s="183"/>
      <c r="C112" s="183"/>
      <c r="D112" s="184" t="s">
        <v>12</v>
      </c>
      <c r="E112" s="184"/>
      <c r="F112" s="184"/>
      <c r="G112" s="183"/>
      <c r="H112" s="184" t="s">
        <v>12</v>
      </c>
      <c r="I112" s="5"/>
      <c r="J112" s="5"/>
    </row>
    <row r="113" spans="1:10" s="6" customFormat="1" ht="20.100000000000001" customHeight="1">
      <c r="A113" s="69" t="s">
        <v>59</v>
      </c>
      <c r="B113" s="183"/>
      <c r="C113" s="183"/>
      <c r="D113" s="183"/>
      <c r="E113" s="183"/>
      <c r="F113" s="183"/>
      <c r="G113" s="183"/>
      <c r="H113" s="5"/>
      <c r="I113" s="5"/>
      <c r="J113" s="5"/>
    </row>
    <row r="114" spans="1:10" ht="20.100000000000001" customHeight="1">
      <c r="A114" s="85" t="s">
        <v>60</v>
      </c>
      <c r="B114" s="10"/>
      <c r="C114" s="182"/>
      <c r="D114" s="182"/>
      <c r="E114" s="182"/>
      <c r="F114" s="182"/>
      <c r="G114" s="182"/>
    </row>
    <row r="115" spans="1:10" ht="20.100000000000001" customHeight="1">
      <c r="A115" s="85" t="s">
        <v>61</v>
      </c>
      <c r="B115" s="10"/>
      <c r="C115" s="182"/>
      <c r="D115" s="182"/>
      <c r="E115" s="182"/>
      <c r="F115" s="182"/>
      <c r="G115" s="182"/>
    </row>
    <row r="116" spans="1:10" ht="20.100000000000001" customHeight="1">
      <c r="A116" s="78" t="s">
        <v>62</v>
      </c>
      <c r="B116" s="16"/>
      <c r="C116" s="182"/>
      <c r="D116" s="182"/>
      <c r="E116" s="182"/>
      <c r="F116" s="182"/>
      <c r="G116" s="182"/>
      <c r="H116" s="13"/>
      <c r="I116" s="13"/>
      <c r="J116" s="13"/>
    </row>
    <row r="117" spans="1:10" ht="20.100000000000001" customHeight="1" thickBot="1">
      <c r="A117" s="87" t="s">
        <v>63</v>
      </c>
      <c r="B117" s="16"/>
      <c r="C117" s="16"/>
      <c r="D117" s="89">
        <v>482863725</v>
      </c>
      <c r="E117" s="90"/>
      <c r="F117" s="89">
        <v>482863725</v>
      </c>
      <c r="G117" s="90"/>
      <c r="H117" s="89">
        <v>482863725</v>
      </c>
      <c r="I117" s="90"/>
      <c r="J117" s="89">
        <v>482863725</v>
      </c>
    </row>
    <row r="118" spans="1:10" ht="20.100000000000001" customHeight="1" thickTop="1">
      <c r="A118" s="78" t="s">
        <v>64</v>
      </c>
      <c r="B118" s="182"/>
      <c r="C118" s="182"/>
      <c r="D118" s="88"/>
      <c r="E118" s="88"/>
      <c r="F118" s="88"/>
      <c r="G118" s="88"/>
      <c r="H118" s="88"/>
      <c r="I118" s="80"/>
      <c r="J118" s="88"/>
    </row>
    <row r="119" spans="1:10" ht="20.100000000000001" customHeight="1">
      <c r="A119" s="87" t="s">
        <v>65</v>
      </c>
      <c r="B119" s="182"/>
      <c r="C119" s="182"/>
      <c r="D119" s="167">
        <v>196284035</v>
      </c>
      <c r="E119" s="91"/>
      <c r="F119" s="90">
        <v>196284035</v>
      </c>
      <c r="G119" s="2"/>
      <c r="H119" s="167">
        <v>196284035</v>
      </c>
      <c r="I119" s="2"/>
      <c r="J119" s="90">
        <v>196284035</v>
      </c>
    </row>
    <row r="120" spans="1:10" ht="20.100000000000001" customHeight="1">
      <c r="A120" s="10" t="s">
        <v>66</v>
      </c>
      <c r="B120" s="182"/>
      <c r="C120" s="182"/>
      <c r="D120" s="167">
        <v>344125113</v>
      </c>
      <c r="E120" s="91"/>
      <c r="F120" s="90">
        <v>344125113</v>
      </c>
      <c r="G120" s="2"/>
      <c r="H120" s="167">
        <v>344125113</v>
      </c>
      <c r="I120" s="2"/>
      <c r="J120" s="90">
        <v>344125113</v>
      </c>
    </row>
    <row r="121" spans="1:10" ht="20.100000000000001" customHeight="1">
      <c r="A121" s="14" t="s">
        <v>67</v>
      </c>
      <c r="B121" s="182"/>
      <c r="C121" s="182"/>
      <c r="D121" s="167">
        <v>1175732</v>
      </c>
      <c r="E121" s="91"/>
      <c r="F121" s="90">
        <v>1175732</v>
      </c>
      <c r="G121" s="160"/>
      <c r="H121" s="86">
        <v>0</v>
      </c>
      <c r="I121" s="160"/>
      <c r="J121" s="86">
        <v>0</v>
      </c>
    </row>
    <row r="122" spans="1:10" ht="20.100000000000001" customHeight="1">
      <c r="A122" s="10" t="s">
        <v>68</v>
      </c>
      <c r="B122" s="182"/>
      <c r="C122" s="182"/>
      <c r="D122" s="167">
        <v>-1502</v>
      </c>
      <c r="E122" s="91"/>
      <c r="F122" s="90">
        <v>-1502</v>
      </c>
      <c r="G122" s="160"/>
      <c r="H122" s="86">
        <v>0</v>
      </c>
      <c r="I122" s="160"/>
      <c r="J122" s="86">
        <v>0</v>
      </c>
    </row>
    <row r="123" spans="1:10" ht="20.100000000000001" customHeight="1">
      <c r="A123" s="12" t="s">
        <v>69</v>
      </c>
      <c r="B123" s="182"/>
      <c r="C123" s="182"/>
      <c r="D123" s="79"/>
      <c r="E123" s="80"/>
      <c r="F123" s="182"/>
      <c r="G123" s="160"/>
      <c r="H123" s="160"/>
      <c r="I123" s="160"/>
    </row>
    <row r="124" spans="1:10" ht="20.100000000000001" customHeight="1">
      <c r="A124" s="157" t="s">
        <v>70</v>
      </c>
      <c r="B124" s="182"/>
      <c r="C124" s="182"/>
      <c r="D124" s="167">
        <v>15794000</v>
      </c>
      <c r="E124" s="79"/>
      <c r="F124" s="160">
        <v>15794000</v>
      </c>
      <c r="G124" s="160"/>
      <c r="H124" s="167">
        <v>15794000</v>
      </c>
      <c r="I124" s="160"/>
      <c r="J124" s="90">
        <v>15794000</v>
      </c>
    </row>
    <row r="125" spans="1:10" ht="20.100000000000001" customHeight="1">
      <c r="A125" s="76" t="s">
        <v>71</v>
      </c>
      <c r="B125" s="182"/>
      <c r="C125" s="182"/>
      <c r="D125" s="168">
        <v>6850458</v>
      </c>
      <c r="E125" s="79"/>
      <c r="F125" s="3">
        <v>22412031</v>
      </c>
      <c r="G125" s="91"/>
      <c r="H125" s="168">
        <v>93231342</v>
      </c>
      <c r="I125" s="91"/>
      <c r="J125" s="92">
        <v>90311847</v>
      </c>
    </row>
    <row r="126" spans="1:10" ht="20.100000000000001" customHeight="1">
      <c r="A126" s="10" t="s">
        <v>72</v>
      </c>
      <c r="B126" s="182"/>
      <c r="C126" s="182"/>
      <c r="D126" s="167"/>
      <c r="E126" s="79"/>
      <c r="F126" s="160"/>
      <c r="G126" s="91"/>
      <c r="H126" s="167"/>
      <c r="I126" s="91"/>
      <c r="J126" s="90"/>
    </row>
    <row r="127" spans="1:10" ht="20.100000000000001" customHeight="1">
      <c r="A127" s="157" t="s">
        <v>73</v>
      </c>
      <c r="B127" s="182"/>
      <c r="C127" s="182"/>
      <c r="D127" s="90">
        <f>SUM(D119:D125)</f>
        <v>564227836</v>
      </c>
      <c r="E127" s="90"/>
      <c r="F127" s="90">
        <f>SUM(F119:F125)</f>
        <v>579789409</v>
      </c>
      <c r="G127" s="90"/>
      <c r="H127" s="90">
        <f>SUM(H119:H125)</f>
        <v>649434490</v>
      </c>
      <c r="I127" s="90"/>
      <c r="J127" s="90">
        <f>SUM(J119:J125)</f>
        <v>646514995</v>
      </c>
    </row>
    <row r="128" spans="1:10" ht="20.100000000000001" customHeight="1">
      <c r="A128" s="10" t="s">
        <v>74</v>
      </c>
      <c r="B128" s="182"/>
      <c r="C128" s="182"/>
      <c r="D128" s="168">
        <v>-306961</v>
      </c>
      <c r="E128" s="90"/>
      <c r="F128" s="92">
        <v>34518</v>
      </c>
      <c r="G128" s="90"/>
      <c r="H128" s="95">
        <v>0</v>
      </c>
      <c r="I128" s="90"/>
      <c r="J128" s="95">
        <v>0</v>
      </c>
    </row>
    <row r="129" spans="1:10" ht="20.100000000000001" customHeight="1">
      <c r="A129" s="169" t="s">
        <v>75</v>
      </c>
      <c r="B129" s="182"/>
      <c r="C129" s="182"/>
      <c r="D129" s="81">
        <f>SUM(D127:D128)</f>
        <v>563920875</v>
      </c>
      <c r="E129" s="79"/>
      <c r="F129" s="81">
        <f>SUM(F127:F128)</f>
        <v>579823927</v>
      </c>
      <c r="G129" s="79"/>
      <c r="H129" s="81">
        <f>SUM(H127:H128)</f>
        <v>649434490</v>
      </c>
      <c r="I129" s="79"/>
      <c r="J129" s="81">
        <f>SUM(J127:J128)</f>
        <v>646514995</v>
      </c>
    </row>
    <row r="130" spans="1:10" ht="20.100000000000001" customHeight="1" thickBot="1">
      <c r="A130" s="84" t="s">
        <v>76</v>
      </c>
      <c r="B130" s="182"/>
      <c r="C130" s="182"/>
      <c r="D130" s="82">
        <f>SUM(D81+D129)</f>
        <v>1358526870</v>
      </c>
      <c r="E130" s="79"/>
      <c r="F130" s="82">
        <f>SUM(F81+F129)</f>
        <v>1470413160</v>
      </c>
      <c r="G130" s="79"/>
      <c r="H130" s="82">
        <f>SUM(H81+H129)</f>
        <v>1278652684</v>
      </c>
      <c r="I130" s="80"/>
      <c r="J130" s="82">
        <f>SUM(J81+J129)</f>
        <v>1371035580</v>
      </c>
    </row>
    <row r="131" spans="1:10" ht="20.100000000000001" customHeight="1" thickTop="1">
      <c r="A131" s="84"/>
      <c r="B131" s="182"/>
      <c r="C131" s="182"/>
      <c r="D131" s="79"/>
      <c r="E131" s="79"/>
      <c r="F131" s="79"/>
      <c r="G131" s="79"/>
      <c r="H131" s="79"/>
      <c r="I131" s="80"/>
      <c r="J131" s="79"/>
    </row>
    <row r="132" spans="1:10" ht="20.100000000000001" customHeight="1">
      <c r="A132" s="84"/>
      <c r="B132" s="182"/>
      <c r="C132" s="182"/>
      <c r="D132" s="79"/>
      <c r="E132" s="79"/>
      <c r="F132" s="79"/>
      <c r="G132" s="79"/>
      <c r="H132" s="79"/>
      <c r="I132" s="80"/>
      <c r="J132" s="79"/>
    </row>
    <row r="133" spans="1:10" ht="20.100000000000001" customHeight="1">
      <c r="A133" s="84"/>
      <c r="B133" s="182"/>
      <c r="C133" s="182"/>
      <c r="D133" s="79"/>
      <c r="E133" s="79"/>
      <c r="F133" s="79"/>
      <c r="G133" s="79"/>
      <c r="H133" s="79"/>
      <c r="I133" s="80"/>
      <c r="J133" s="79"/>
    </row>
    <row r="134" spans="1:10" ht="20.100000000000001" customHeight="1">
      <c r="A134" s="84"/>
      <c r="B134" s="182"/>
      <c r="C134" s="182"/>
      <c r="D134" s="79"/>
      <c r="E134" s="79"/>
      <c r="F134" s="79"/>
      <c r="G134" s="79"/>
      <c r="H134" s="79"/>
      <c r="I134" s="80"/>
      <c r="J134" s="79"/>
    </row>
    <row r="135" spans="1:10" ht="20.100000000000001" customHeight="1">
      <c r="A135" s="84"/>
      <c r="B135" s="182"/>
      <c r="C135" s="182"/>
      <c r="D135" s="79"/>
      <c r="E135" s="79"/>
      <c r="F135" s="79"/>
      <c r="G135" s="79"/>
      <c r="H135" s="79"/>
      <c r="I135" s="80"/>
      <c r="J135" s="79"/>
    </row>
    <row r="136" spans="1:10" ht="20.100000000000001" customHeight="1">
      <c r="A136" s="84"/>
      <c r="B136" s="182"/>
      <c r="C136" s="182"/>
      <c r="D136" s="79"/>
      <c r="E136" s="79"/>
      <c r="F136" s="79"/>
      <c r="G136" s="79"/>
      <c r="H136" s="79"/>
      <c r="I136" s="80"/>
      <c r="J136" s="79"/>
    </row>
    <row r="137" spans="1:10" ht="20.100000000000001" customHeight="1">
      <c r="A137" s="84"/>
      <c r="B137" s="182"/>
      <c r="C137" s="182"/>
      <c r="D137" s="79"/>
      <c r="E137" s="79"/>
      <c r="F137" s="79"/>
      <c r="G137" s="79"/>
      <c r="H137" s="79"/>
      <c r="I137" s="80"/>
      <c r="J137" s="79"/>
    </row>
    <row r="138" spans="1:10" ht="20.100000000000001" customHeight="1">
      <c r="A138" s="84"/>
      <c r="B138" s="182"/>
      <c r="C138" s="182"/>
      <c r="D138" s="79"/>
      <c r="E138" s="79"/>
      <c r="F138" s="79"/>
      <c r="G138" s="79"/>
      <c r="H138" s="79"/>
      <c r="I138" s="80"/>
      <c r="J138" s="79"/>
    </row>
    <row r="139" spans="1:10" ht="20.100000000000001" customHeight="1">
      <c r="A139" s="84"/>
      <c r="B139" s="182"/>
      <c r="C139" s="182"/>
      <c r="D139" s="79"/>
      <c r="E139" s="79"/>
      <c r="F139" s="79"/>
      <c r="G139" s="79"/>
      <c r="H139" s="79"/>
      <c r="I139" s="80"/>
      <c r="J139" s="79"/>
    </row>
    <row r="140" spans="1:10" ht="20.100000000000001" customHeight="1">
      <c r="A140" s="84"/>
      <c r="B140" s="182"/>
      <c r="C140" s="182"/>
      <c r="D140" s="79"/>
      <c r="E140" s="79"/>
      <c r="F140" s="79"/>
      <c r="G140" s="79"/>
      <c r="H140" s="79"/>
      <c r="I140" s="80"/>
      <c r="J140" s="79"/>
    </row>
    <row r="141" spans="1:10" ht="20.100000000000001" customHeight="1">
      <c r="A141" s="84"/>
      <c r="B141" s="182"/>
      <c r="C141" s="182"/>
      <c r="D141" s="79"/>
      <c r="E141" s="79"/>
      <c r="F141" s="79"/>
      <c r="G141" s="79"/>
      <c r="H141" s="79"/>
      <c r="I141" s="80"/>
      <c r="J141" s="79"/>
    </row>
    <row r="142" spans="1:10" ht="20.100000000000001" customHeight="1">
      <c r="A142" s="84"/>
      <c r="B142" s="182"/>
      <c r="C142" s="182"/>
      <c r="D142" s="79"/>
      <c r="E142" s="79"/>
      <c r="F142" s="79"/>
      <c r="G142" s="79"/>
      <c r="H142" s="79"/>
      <c r="I142" s="80"/>
      <c r="J142" s="79"/>
    </row>
    <row r="143" spans="1:10" ht="20.100000000000001" customHeight="1">
      <c r="A143" s="84"/>
      <c r="B143" s="182"/>
      <c r="C143" s="182"/>
      <c r="D143" s="79"/>
      <c r="E143" s="79"/>
      <c r="F143" s="79"/>
      <c r="G143" s="79"/>
      <c r="H143" s="79"/>
      <c r="I143" s="80"/>
      <c r="J143" s="79"/>
    </row>
    <row r="144" spans="1:10" ht="20.100000000000001" customHeight="1">
      <c r="A144" s="84"/>
      <c r="B144" s="182"/>
      <c r="C144" s="182"/>
      <c r="D144" s="79"/>
      <c r="E144" s="79"/>
      <c r="F144" s="79"/>
      <c r="G144" s="79"/>
      <c r="H144" s="79"/>
      <c r="I144" s="80"/>
      <c r="J144" s="79"/>
    </row>
    <row r="145" spans="1:10" ht="20.100000000000001" customHeight="1">
      <c r="A145" s="84"/>
      <c r="B145" s="182"/>
      <c r="C145" s="182"/>
      <c r="D145" s="79"/>
      <c r="E145" s="79"/>
      <c r="F145" s="79"/>
      <c r="G145" s="79"/>
      <c r="H145" s="79"/>
      <c r="I145" s="80"/>
      <c r="J145" s="79"/>
    </row>
    <row r="146" spans="1:10" ht="20.100000000000001" customHeight="1">
      <c r="A146" s="84"/>
      <c r="B146" s="182"/>
      <c r="C146" s="182"/>
      <c r="D146" s="79"/>
      <c r="E146" s="79"/>
      <c r="F146" s="79"/>
      <c r="G146" s="79"/>
      <c r="H146" s="79"/>
      <c r="I146" s="80"/>
      <c r="J146" s="79"/>
    </row>
    <row r="147" spans="1:10" ht="20.100000000000001" customHeight="1">
      <c r="A147" s="84"/>
      <c r="B147" s="182"/>
      <c r="C147" s="182"/>
      <c r="D147" s="79"/>
      <c r="E147" s="79"/>
      <c r="F147" s="79"/>
      <c r="G147" s="79"/>
      <c r="H147" s="79"/>
      <c r="I147" s="80"/>
      <c r="J147" s="79"/>
    </row>
    <row r="148" spans="1:10" ht="20.100000000000001" customHeight="1">
      <c r="A148" s="84"/>
      <c r="B148" s="182"/>
      <c r="C148" s="182"/>
      <c r="D148" s="79"/>
      <c r="E148" s="79"/>
      <c r="F148" s="79"/>
      <c r="G148" s="79"/>
      <c r="H148" s="79"/>
      <c r="I148" s="80"/>
      <c r="J148" s="79"/>
    </row>
    <row r="149" spans="1:10" ht="20.100000000000001" customHeight="1">
      <c r="A149" s="84"/>
      <c r="B149" s="182"/>
      <c r="C149" s="182"/>
      <c r="D149" s="79"/>
      <c r="E149" s="79"/>
      <c r="F149" s="79"/>
      <c r="G149" s="79"/>
      <c r="H149" s="79"/>
      <c r="I149" s="80"/>
      <c r="J149" s="79"/>
    </row>
    <row r="150" spans="1:10" ht="20.100000000000001" customHeight="1">
      <c r="A150" s="6"/>
      <c r="B150" s="182"/>
      <c r="C150" s="9"/>
      <c r="D150" s="9"/>
      <c r="E150" s="9"/>
      <c r="F150" s="9"/>
      <c r="G150" s="9"/>
    </row>
    <row r="151" spans="1:10" ht="20.100000000000001" customHeight="1">
      <c r="A151" s="195" t="s">
        <v>36</v>
      </c>
      <c r="B151" s="195"/>
      <c r="C151" s="195"/>
      <c r="D151" s="195"/>
      <c r="E151" s="195"/>
      <c r="F151" s="195"/>
      <c r="G151" s="195"/>
      <c r="H151" s="195"/>
      <c r="I151" s="195"/>
      <c r="J151" s="195"/>
    </row>
    <row r="152" spans="1:10" ht="20.100000000000001" customHeight="1">
      <c r="A152" s="93" t="s">
        <v>37</v>
      </c>
      <c r="B152" s="182"/>
      <c r="C152" s="9"/>
      <c r="D152" s="9"/>
      <c r="E152" s="9"/>
      <c r="F152" s="9"/>
      <c r="G152" s="9"/>
    </row>
  </sheetData>
  <mergeCells count="27">
    <mergeCell ref="A1:J1"/>
    <mergeCell ref="A2:J2"/>
    <mergeCell ref="A3:J3"/>
    <mergeCell ref="A4:J4"/>
    <mergeCell ref="A50:J50"/>
    <mergeCell ref="A47:J47"/>
    <mergeCell ref="A53:J53"/>
    <mergeCell ref="D6:F6"/>
    <mergeCell ref="D7:F7"/>
    <mergeCell ref="H6:J6"/>
    <mergeCell ref="H7:J7"/>
    <mergeCell ref="A51:J51"/>
    <mergeCell ref="A52:J52"/>
    <mergeCell ref="D55:F55"/>
    <mergeCell ref="A151:J151"/>
    <mergeCell ref="D107:F107"/>
    <mergeCell ref="H107:J107"/>
    <mergeCell ref="D108:F108"/>
    <mergeCell ref="H108:J108"/>
    <mergeCell ref="A102:J102"/>
    <mergeCell ref="A103:J103"/>
    <mergeCell ref="A104:J104"/>
    <mergeCell ref="A105:J105"/>
    <mergeCell ref="D56:F56"/>
    <mergeCell ref="H55:J55"/>
    <mergeCell ref="H56:J56"/>
    <mergeCell ref="A101:J101"/>
  </mergeCells>
  <pageMargins left="0.8" right="0.3" top="1" bottom="0.6" header="0.5" footer="0.4"/>
  <pageSetup paperSize="9" scale="75" firstPageNumber="2" fitToHeight="0" orientation="portrait" useFirstPageNumber="1" horizontalDpi="1200" verticalDpi="1200" r:id="rId1"/>
  <rowBreaks count="2" manualBreakCount="2">
    <brk id="49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55"/>
  <sheetViews>
    <sheetView topLeftCell="A35" zoomScaleNormal="100" zoomScaleSheetLayoutView="70" workbookViewId="0">
      <selection activeCell="H45" sqref="H45"/>
    </sheetView>
  </sheetViews>
  <sheetFormatPr defaultColWidth="10.140625" defaultRowHeight="20.100000000000001" customHeight="1"/>
  <cols>
    <col min="1" max="1" width="52" style="44" customWidth="1"/>
    <col min="2" max="2" width="6" style="44" bestFit="1" customWidth="1"/>
    <col min="3" max="3" width="1.7109375" style="44" customWidth="1"/>
    <col min="4" max="4" width="15.5703125" style="44" customWidth="1"/>
    <col min="5" max="5" width="1.7109375" style="44" customWidth="1"/>
    <col min="6" max="6" width="15.5703125" style="44" customWidth="1"/>
    <col min="7" max="7" width="1.7109375" style="44" customWidth="1"/>
    <col min="8" max="8" width="15.5703125" style="44" customWidth="1"/>
    <col min="9" max="9" width="1.7109375" style="44" customWidth="1"/>
    <col min="10" max="10" width="15.5703125" style="44" customWidth="1"/>
    <col min="11" max="16384" width="10.140625" style="44"/>
  </cols>
  <sheetData>
    <row r="1" spans="1:10" ht="20.100000000000001" customHeight="1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20.100000000000001" customHeight="1">
      <c r="A2" s="203" t="s">
        <v>77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ht="20.100000000000001" customHeight="1">
      <c r="A3" s="204" t="s">
        <v>78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20.100000000000001" customHeight="1">
      <c r="A4" s="203" t="s">
        <v>79</v>
      </c>
      <c r="B4" s="203"/>
      <c r="C4" s="203"/>
      <c r="D4" s="203"/>
      <c r="E4" s="203"/>
      <c r="F4" s="203"/>
      <c r="G4" s="203"/>
      <c r="H4" s="203"/>
      <c r="I4" s="203"/>
      <c r="J4" s="203"/>
    </row>
    <row r="5" spans="1:10" ht="20.100000000000001" customHeight="1">
      <c r="A5" s="205" t="s">
        <v>3</v>
      </c>
      <c r="B5" s="205"/>
      <c r="C5" s="205"/>
      <c r="D5" s="205"/>
      <c r="E5" s="205"/>
      <c r="F5" s="205"/>
      <c r="G5" s="205"/>
      <c r="H5" s="205"/>
      <c r="I5" s="205"/>
      <c r="J5" s="205"/>
    </row>
    <row r="6" spans="1:10" ht="6" customHeight="1">
      <c r="A6" s="96"/>
      <c r="B6" s="65"/>
      <c r="C6" s="97"/>
      <c r="D6" s="97"/>
      <c r="E6" s="97"/>
      <c r="F6" s="97"/>
      <c r="G6" s="97"/>
      <c r="H6" s="97"/>
      <c r="I6" s="66"/>
      <c r="J6" s="97"/>
    </row>
    <row r="7" spans="1:10" ht="19.5" customHeight="1">
      <c r="A7" s="45"/>
      <c r="B7" s="188" t="s">
        <v>80</v>
      </c>
      <c r="C7" s="50"/>
      <c r="D7" s="194" t="s">
        <v>5</v>
      </c>
      <c r="E7" s="194"/>
      <c r="F7" s="194"/>
      <c r="G7" s="183"/>
      <c r="H7" s="196" t="s">
        <v>6</v>
      </c>
      <c r="I7" s="196"/>
      <c r="J7" s="196"/>
    </row>
    <row r="8" spans="1:10" ht="19.5" customHeight="1">
      <c r="A8" s="45"/>
      <c r="B8" s="185"/>
      <c r="C8" s="50"/>
      <c r="D8" s="197" t="s">
        <v>7</v>
      </c>
      <c r="E8" s="197"/>
      <c r="F8" s="197"/>
      <c r="G8" s="71"/>
      <c r="H8" s="197" t="s">
        <v>7</v>
      </c>
      <c r="I8" s="197"/>
      <c r="J8" s="197"/>
    </row>
    <row r="9" spans="1:10" ht="19.5" customHeight="1">
      <c r="A9" s="45"/>
      <c r="B9" s="185"/>
      <c r="C9" s="50"/>
      <c r="D9" s="188">
        <v>2025</v>
      </c>
      <c r="E9" s="188"/>
      <c r="F9" s="188">
        <v>2024</v>
      </c>
      <c r="G9" s="188"/>
      <c r="H9" s="188">
        <v>2025</v>
      </c>
      <c r="I9" s="41"/>
      <c r="J9" s="188">
        <v>2024</v>
      </c>
    </row>
    <row r="10" spans="1:10" ht="19.5" customHeight="1">
      <c r="A10" s="45" t="s">
        <v>81</v>
      </c>
      <c r="B10" s="185"/>
      <c r="C10" s="51"/>
      <c r="D10" s="37"/>
      <c r="E10" s="51"/>
      <c r="F10" s="51"/>
      <c r="G10" s="51"/>
      <c r="H10" s="62"/>
      <c r="I10" s="189"/>
      <c r="J10" s="43"/>
    </row>
    <row r="11" spans="1:10" ht="19.5" customHeight="1">
      <c r="A11" s="99" t="s">
        <v>82</v>
      </c>
      <c r="B11" s="188"/>
      <c r="C11" s="46"/>
      <c r="D11" s="101">
        <v>50011960</v>
      </c>
      <c r="E11" s="101"/>
      <c r="F11" s="101">
        <v>5767897</v>
      </c>
      <c r="G11" s="101"/>
      <c r="H11" s="101">
        <v>49921820</v>
      </c>
      <c r="I11" s="102"/>
      <c r="J11" s="101">
        <v>4438174</v>
      </c>
    </row>
    <row r="12" spans="1:10" ht="19.5" customHeight="1">
      <c r="A12" s="99" t="s">
        <v>83</v>
      </c>
      <c r="B12" s="185"/>
      <c r="C12" s="63"/>
      <c r="D12" s="101">
        <v>74751918</v>
      </c>
      <c r="E12" s="101"/>
      <c r="F12" s="101">
        <v>73179760</v>
      </c>
      <c r="G12" s="101"/>
      <c r="H12" s="101">
        <v>69564955</v>
      </c>
      <c r="I12" s="54"/>
      <c r="J12" s="98">
        <v>65479306</v>
      </c>
    </row>
    <row r="13" spans="1:10" ht="19.5" customHeight="1">
      <c r="A13" s="99" t="s">
        <v>84</v>
      </c>
      <c r="B13" s="185"/>
      <c r="C13" s="63"/>
      <c r="D13" s="107">
        <v>42669478</v>
      </c>
      <c r="E13" s="101"/>
      <c r="F13" s="107">
        <v>59717845</v>
      </c>
      <c r="G13" s="101"/>
      <c r="H13" s="107">
        <v>767112</v>
      </c>
      <c r="I13" s="102"/>
      <c r="J13" s="103">
        <v>22054954</v>
      </c>
    </row>
    <row r="14" spans="1:10" ht="19.5" customHeight="1">
      <c r="A14" s="100" t="s">
        <v>85</v>
      </c>
      <c r="B14" s="185">
        <v>15</v>
      </c>
      <c r="C14" s="51"/>
      <c r="D14" s="103">
        <f>SUM(D11:D13)</f>
        <v>167433356</v>
      </c>
      <c r="E14" s="104"/>
      <c r="F14" s="103">
        <f>SUM(F11:F13)</f>
        <v>138665502</v>
      </c>
      <c r="G14" s="104"/>
      <c r="H14" s="103">
        <f>SUM(H11:H13)</f>
        <v>120253887</v>
      </c>
      <c r="I14" s="54"/>
      <c r="J14" s="103">
        <f>SUM(J11:J13)</f>
        <v>91972434</v>
      </c>
    </row>
    <row r="15" spans="1:10" ht="8.25" customHeight="1">
      <c r="A15" s="45"/>
      <c r="B15" s="185"/>
      <c r="C15" s="51"/>
      <c r="D15" s="101"/>
      <c r="E15" s="101"/>
      <c r="F15" s="101"/>
      <c r="G15" s="101"/>
      <c r="H15" s="101"/>
      <c r="I15" s="101"/>
      <c r="J15" s="101"/>
    </row>
    <row r="16" spans="1:10" ht="19.5" customHeight="1">
      <c r="A16" s="45" t="s">
        <v>86</v>
      </c>
      <c r="B16" s="185"/>
      <c r="C16" s="51"/>
      <c r="D16" s="101"/>
      <c r="E16" s="104"/>
      <c r="F16" s="101"/>
      <c r="G16" s="104"/>
      <c r="H16" s="98"/>
      <c r="I16" s="54"/>
      <c r="J16" s="98"/>
    </row>
    <row r="17" spans="1:10" ht="19.5" customHeight="1">
      <c r="A17" s="99" t="s">
        <v>87</v>
      </c>
      <c r="B17" s="185"/>
      <c r="C17" s="51"/>
      <c r="D17" s="101">
        <v>-44628791</v>
      </c>
      <c r="E17" s="101"/>
      <c r="F17" s="101">
        <v>-5105713</v>
      </c>
      <c r="G17" s="101"/>
      <c r="H17" s="101">
        <v>-44548338</v>
      </c>
      <c r="I17" s="102"/>
      <c r="J17" s="101">
        <v>-4018512</v>
      </c>
    </row>
    <row r="18" spans="1:10" ht="19.5" customHeight="1">
      <c r="A18" s="99" t="s">
        <v>88</v>
      </c>
      <c r="B18" s="185"/>
      <c r="C18" s="51"/>
      <c r="D18" s="101">
        <v>-49886342</v>
      </c>
      <c r="E18" s="101"/>
      <c r="F18" s="101">
        <v>-49324398</v>
      </c>
      <c r="G18" s="101"/>
      <c r="H18" s="101">
        <v>-46865126</v>
      </c>
      <c r="I18" s="104"/>
      <c r="J18" s="101">
        <v>-44870110</v>
      </c>
    </row>
    <row r="19" spans="1:10" ht="19.5" customHeight="1">
      <c r="A19" s="99" t="s">
        <v>89</v>
      </c>
      <c r="B19" s="185"/>
      <c r="C19" s="51"/>
      <c r="D19" s="107">
        <v>-48966426</v>
      </c>
      <c r="E19" s="101"/>
      <c r="F19" s="107">
        <v>-51391704</v>
      </c>
      <c r="G19" s="101"/>
      <c r="H19" s="107">
        <v>-1288505</v>
      </c>
      <c r="I19" s="102"/>
      <c r="J19" s="103">
        <v>-18151926</v>
      </c>
    </row>
    <row r="20" spans="1:10" ht="19.5" customHeight="1">
      <c r="A20" s="100" t="s">
        <v>90</v>
      </c>
      <c r="B20" s="185"/>
      <c r="C20" s="51"/>
      <c r="D20" s="103">
        <f>SUM(D17:D19)</f>
        <v>-143481559</v>
      </c>
      <c r="E20" s="104"/>
      <c r="F20" s="103">
        <f>SUM(F17:F19)</f>
        <v>-105821815</v>
      </c>
      <c r="G20" s="104"/>
      <c r="H20" s="103">
        <f>SUM(H17:H19)</f>
        <v>-92701969</v>
      </c>
      <c r="I20" s="54"/>
      <c r="J20" s="103">
        <f>SUM(J17:J19)</f>
        <v>-67040548</v>
      </c>
    </row>
    <row r="21" spans="1:10" ht="8.25" customHeight="1">
      <c r="A21" s="189"/>
      <c r="B21" s="188"/>
      <c r="C21" s="46"/>
      <c r="D21" s="105"/>
      <c r="E21" s="105"/>
      <c r="F21" s="105"/>
      <c r="G21" s="105"/>
      <c r="H21" s="105"/>
      <c r="I21" s="105"/>
      <c r="J21" s="105"/>
    </row>
    <row r="22" spans="1:10" ht="19.5" customHeight="1">
      <c r="A22" s="64" t="s">
        <v>91</v>
      </c>
      <c r="B22" s="188"/>
      <c r="C22" s="51"/>
      <c r="D22" s="101">
        <f>SUM(D14,D20)</f>
        <v>23951797</v>
      </c>
      <c r="E22" s="106"/>
      <c r="F22" s="101">
        <f>SUM(F14,F20)</f>
        <v>32843687</v>
      </c>
      <c r="G22" s="106"/>
      <c r="H22" s="98">
        <f>SUM(H14,H20)</f>
        <v>27551918</v>
      </c>
      <c r="I22" s="104"/>
      <c r="J22" s="101">
        <f>SUM(J14,J20)</f>
        <v>24931886</v>
      </c>
    </row>
    <row r="23" spans="1:10" ht="19.5" customHeight="1">
      <c r="A23" s="49" t="s">
        <v>92</v>
      </c>
      <c r="B23" s="185"/>
      <c r="C23" s="51"/>
      <c r="D23" s="101">
        <v>254590</v>
      </c>
      <c r="E23" s="102"/>
      <c r="F23" s="98">
        <v>1657423</v>
      </c>
      <c r="G23" s="102"/>
      <c r="H23" s="98">
        <v>6976958</v>
      </c>
      <c r="I23" s="102"/>
      <c r="J23" s="98">
        <v>6675059</v>
      </c>
    </row>
    <row r="24" spans="1:10" ht="19.5" customHeight="1">
      <c r="A24" s="49" t="s">
        <v>93</v>
      </c>
      <c r="B24" s="185"/>
      <c r="C24" s="51"/>
      <c r="D24" s="101">
        <v>-5547924</v>
      </c>
      <c r="E24" s="104"/>
      <c r="F24" s="101">
        <v>-5665622</v>
      </c>
      <c r="G24" s="104"/>
      <c r="H24" s="98">
        <v>-5225853</v>
      </c>
      <c r="I24" s="102"/>
      <c r="J24" s="101">
        <v>-5450989</v>
      </c>
    </row>
    <row r="25" spans="1:10" ht="19.5" customHeight="1">
      <c r="A25" s="49" t="s">
        <v>94</v>
      </c>
      <c r="B25" s="185"/>
      <c r="C25" s="51"/>
      <c r="D25" s="101">
        <v>-23900051</v>
      </c>
      <c r="E25" s="104"/>
      <c r="F25" s="101">
        <v>-26951499</v>
      </c>
      <c r="G25" s="104"/>
      <c r="H25" s="98">
        <v>-19367321</v>
      </c>
      <c r="I25" s="102"/>
      <c r="J25" s="101">
        <v>-18630263</v>
      </c>
    </row>
    <row r="26" spans="1:10" ht="19.5" customHeight="1">
      <c r="A26" s="49" t="s">
        <v>95</v>
      </c>
      <c r="B26" s="185"/>
      <c r="C26" s="51"/>
      <c r="D26" s="107">
        <v>1472051</v>
      </c>
      <c r="E26" s="102"/>
      <c r="F26" s="107">
        <v>-3480497</v>
      </c>
      <c r="G26" s="102"/>
      <c r="H26" s="112">
        <v>1472051</v>
      </c>
      <c r="I26" s="102"/>
      <c r="J26" s="107">
        <v>-3480497</v>
      </c>
    </row>
    <row r="27" spans="1:10" ht="19.5" customHeight="1">
      <c r="A27" s="45" t="s">
        <v>96</v>
      </c>
      <c r="B27" s="185"/>
      <c r="C27" s="51"/>
      <c r="D27" s="101">
        <f>SUM(D22:D26)</f>
        <v>-3769537</v>
      </c>
      <c r="E27" s="102"/>
      <c r="F27" s="101">
        <f>SUM(F22:F26)</f>
        <v>-1596508</v>
      </c>
      <c r="G27" s="102"/>
      <c r="H27" s="101">
        <f>SUM(H22:H26)</f>
        <v>11407753</v>
      </c>
      <c r="I27" s="102"/>
      <c r="J27" s="101">
        <f>SUM(J22:J26)</f>
        <v>4045196</v>
      </c>
    </row>
    <row r="28" spans="1:10" ht="8.25" customHeight="1">
      <c r="A28" s="49"/>
      <c r="B28" s="185"/>
      <c r="C28" s="51"/>
      <c r="D28" s="101"/>
      <c r="E28" s="102"/>
      <c r="F28" s="101"/>
      <c r="G28" s="102"/>
      <c r="H28" s="98"/>
      <c r="I28" s="102"/>
      <c r="J28" s="101"/>
    </row>
    <row r="29" spans="1:10" ht="19.5" customHeight="1">
      <c r="A29" s="49" t="s">
        <v>97</v>
      </c>
      <c r="B29" s="185"/>
      <c r="C29" s="51"/>
      <c r="D29" s="101">
        <v>-7671570</v>
      </c>
      <c r="E29" s="101"/>
      <c r="F29" s="101">
        <v>-2595304</v>
      </c>
      <c r="G29" s="101"/>
      <c r="H29" s="98">
        <v>-7455035</v>
      </c>
      <c r="I29" s="108"/>
      <c r="J29" s="101">
        <v>-1823440</v>
      </c>
    </row>
    <row r="30" spans="1:10" ht="19.5" customHeight="1">
      <c r="A30" s="49" t="s">
        <v>98</v>
      </c>
      <c r="B30" s="186"/>
      <c r="C30" s="186"/>
      <c r="D30" s="101"/>
      <c r="E30" s="186"/>
      <c r="F30" s="186"/>
      <c r="G30" s="186"/>
      <c r="H30" s="186"/>
      <c r="I30" s="186"/>
      <c r="J30" s="186"/>
    </row>
    <row r="31" spans="1:10" ht="19.5" customHeight="1">
      <c r="A31" s="161" t="s">
        <v>99</v>
      </c>
      <c r="B31" s="186"/>
      <c r="C31" s="186"/>
      <c r="D31" s="107">
        <v>-3428015</v>
      </c>
      <c r="E31" s="186"/>
      <c r="F31" s="95">
        <v>0</v>
      </c>
      <c r="G31" s="186"/>
      <c r="H31" s="95">
        <v>0</v>
      </c>
      <c r="I31" s="186"/>
      <c r="J31" s="95">
        <v>0</v>
      </c>
    </row>
    <row r="32" spans="1:10" ht="19.5" customHeight="1">
      <c r="A32" s="52" t="s">
        <v>100</v>
      </c>
      <c r="B32" s="188"/>
      <c r="C32" s="51"/>
      <c r="D32" s="101">
        <f>SUM(D27:D31)</f>
        <v>-14869122</v>
      </c>
      <c r="E32" s="104"/>
      <c r="F32" s="101">
        <f>SUM(F27:F31)</f>
        <v>-4191812</v>
      </c>
      <c r="G32" s="104"/>
      <c r="H32" s="101">
        <f>SUM(H27:H31)</f>
        <v>3952718</v>
      </c>
      <c r="I32" s="104"/>
      <c r="J32" s="101">
        <f>SUM(J27:J31)</f>
        <v>2221756</v>
      </c>
    </row>
    <row r="33" spans="1:10" ht="19.5" customHeight="1">
      <c r="A33" s="54" t="s">
        <v>101</v>
      </c>
      <c r="B33" s="185"/>
      <c r="C33" s="51"/>
      <c r="D33" s="103">
        <v>-1033930</v>
      </c>
      <c r="E33" s="101"/>
      <c r="F33" s="103">
        <v>842608</v>
      </c>
      <c r="G33" s="101"/>
      <c r="H33" s="103">
        <v>-1033223</v>
      </c>
      <c r="I33" s="104"/>
      <c r="J33" s="103">
        <v>-392809</v>
      </c>
    </row>
    <row r="34" spans="1:10" ht="19.5" customHeight="1">
      <c r="A34" s="52" t="s">
        <v>102</v>
      </c>
      <c r="B34" s="188"/>
      <c r="C34" s="51"/>
      <c r="D34" s="101">
        <f>SUM(D32:D33)</f>
        <v>-15903052</v>
      </c>
      <c r="E34" s="101"/>
      <c r="F34" s="101">
        <f>SUM(F32:F33)</f>
        <v>-3349204</v>
      </c>
      <c r="G34" s="101"/>
      <c r="H34" s="101">
        <f>SUM(H32:H33)</f>
        <v>2919495</v>
      </c>
      <c r="I34" s="104"/>
      <c r="J34" s="101">
        <f>SUM(J32:J33)</f>
        <v>1828947</v>
      </c>
    </row>
    <row r="35" spans="1:10" ht="19.5" customHeight="1">
      <c r="A35" s="54" t="s">
        <v>103</v>
      </c>
      <c r="B35" s="188"/>
      <c r="C35" s="51"/>
      <c r="D35" s="95">
        <v>0</v>
      </c>
      <c r="E35" s="104"/>
      <c r="F35" s="114">
        <v>0</v>
      </c>
      <c r="G35" s="104"/>
      <c r="H35" s="95">
        <v>0</v>
      </c>
      <c r="I35" s="104"/>
      <c r="J35" s="114">
        <v>0</v>
      </c>
    </row>
    <row r="36" spans="1:10" ht="19.5" customHeight="1" thickBot="1">
      <c r="A36" s="41" t="s">
        <v>104</v>
      </c>
      <c r="B36" s="189"/>
      <c r="C36" s="51"/>
      <c r="D36" s="109">
        <f>SUM(D34:D35)</f>
        <v>-15903052</v>
      </c>
      <c r="E36" s="104"/>
      <c r="F36" s="109">
        <f>SUM(F34:F35)</f>
        <v>-3349204</v>
      </c>
      <c r="G36" s="104"/>
      <c r="H36" s="109">
        <f>SUM(H34:H35)</f>
        <v>2919495</v>
      </c>
      <c r="I36" s="104"/>
      <c r="J36" s="109">
        <f>SUM(J34:J35)</f>
        <v>1828947</v>
      </c>
    </row>
    <row r="37" spans="1:10" ht="19.5" customHeight="1" thickTop="1">
      <c r="A37" s="52"/>
      <c r="B37" s="189"/>
      <c r="C37" s="51"/>
      <c r="D37" s="98"/>
      <c r="E37" s="98"/>
      <c r="F37" s="98"/>
      <c r="G37" s="98"/>
      <c r="H37" s="98"/>
      <c r="I37" s="98"/>
      <c r="J37" s="98"/>
    </row>
    <row r="38" spans="1:10" ht="19.5" customHeight="1">
      <c r="A38" s="52" t="s">
        <v>105</v>
      </c>
      <c r="B38" s="189"/>
      <c r="C38" s="51"/>
      <c r="D38" s="98"/>
      <c r="E38" s="104"/>
      <c r="F38" s="98"/>
      <c r="G38" s="104"/>
      <c r="H38" s="101"/>
      <c r="I38" s="104"/>
      <c r="J38" s="101"/>
    </row>
    <row r="39" spans="1:10" ht="19.5" customHeight="1">
      <c r="A39" s="161" t="s">
        <v>106</v>
      </c>
      <c r="B39" s="189"/>
      <c r="C39" s="51"/>
      <c r="D39" s="101">
        <v>-15561573</v>
      </c>
      <c r="E39" s="104"/>
      <c r="F39" s="101">
        <v>-3243519</v>
      </c>
      <c r="G39" s="104"/>
      <c r="H39" s="98">
        <v>2919495</v>
      </c>
      <c r="I39" s="104"/>
      <c r="J39" s="98">
        <v>1828947</v>
      </c>
    </row>
    <row r="40" spans="1:10" ht="19.5" customHeight="1">
      <c r="A40" s="161" t="s">
        <v>74</v>
      </c>
      <c r="B40" s="189"/>
      <c r="C40" s="51"/>
      <c r="D40" s="110">
        <v>-341479</v>
      </c>
      <c r="E40" s="104"/>
      <c r="F40" s="110">
        <v>-105685</v>
      </c>
      <c r="G40" s="104"/>
      <c r="H40" s="114">
        <v>0</v>
      </c>
      <c r="I40" s="104"/>
      <c r="J40" s="114">
        <v>0</v>
      </c>
    </row>
    <row r="41" spans="1:10" ht="19.5" customHeight="1" thickBot="1">
      <c r="A41" s="52"/>
      <c r="B41" s="189"/>
      <c r="C41" s="51"/>
      <c r="D41" s="111">
        <f>SUM(D39:D40)</f>
        <v>-15903052</v>
      </c>
      <c r="E41" s="104"/>
      <c r="F41" s="111">
        <f>SUM(F39:F40)</f>
        <v>-3349204</v>
      </c>
      <c r="G41" s="104"/>
      <c r="H41" s="109">
        <f>SUM(H39:H40)</f>
        <v>2919495</v>
      </c>
      <c r="I41" s="104"/>
      <c r="J41" s="109">
        <f>SUM(J39:J40)</f>
        <v>1828947</v>
      </c>
    </row>
    <row r="42" spans="1:10" ht="9.6" customHeight="1" thickTop="1">
      <c r="A42" s="52"/>
      <c r="B42" s="189"/>
      <c r="C42" s="51"/>
      <c r="D42" s="98"/>
      <c r="E42" s="98"/>
      <c r="F42" s="98"/>
      <c r="G42" s="98"/>
      <c r="H42" s="98"/>
      <c r="I42" s="98"/>
      <c r="J42" s="98"/>
    </row>
    <row r="43" spans="1:10" ht="19.5" customHeight="1">
      <c r="A43" s="41" t="s">
        <v>107</v>
      </c>
      <c r="B43" s="189"/>
      <c r="C43" s="51"/>
      <c r="D43" s="98"/>
      <c r="E43" s="104"/>
      <c r="F43" s="98"/>
      <c r="G43" s="104"/>
      <c r="H43" s="101"/>
      <c r="I43" s="104"/>
      <c r="J43" s="101"/>
    </row>
    <row r="44" spans="1:10" ht="19.5" customHeight="1">
      <c r="A44" s="161" t="s">
        <v>106</v>
      </c>
      <c r="B44" s="185"/>
      <c r="C44" s="51"/>
      <c r="D44" s="101">
        <v>-15561573</v>
      </c>
      <c r="E44" s="104"/>
      <c r="F44" s="101">
        <v>-3243519</v>
      </c>
      <c r="G44" s="104"/>
      <c r="H44" s="98">
        <f>H41</f>
        <v>2919495</v>
      </c>
      <c r="I44" s="104"/>
      <c r="J44" s="98">
        <v>1828947</v>
      </c>
    </row>
    <row r="45" spans="1:10" s="48" customFormat="1" ht="19.5" customHeight="1">
      <c r="A45" s="161" t="s">
        <v>74</v>
      </c>
      <c r="B45" s="4"/>
      <c r="C45" s="51"/>
      <c r="D45" s="112">
        <v>-341479</v>
      </c>
      <c r="E45" s="104"/>
      <c r="F45" s="112">
        <v>-105685</v>
      </c>
      <c r="G45" s="104"/>
      <c r="H45" s="113">
        <v>0</v>
      </c>
      <c r="I45" s="104"/>
      <c r="J45" s="113">
        <v>0</v>
      </c>
    </row>
    <row r="46" spans="1:10" ht="19.5" customHeight="1" thickBot="1">
      <c r="A46" s="49"/>
      <c r="B46" s="185"/>
      <c r="C46" s="51"/>
      <c r="D46" s="109">
        <f>SUM(D44:D45)</f>
        <v>-15903052</v>
      </c>
      <c r="E46" s="104"/>
      <c r="F46" s="109">
        <f>SUM(F44:F45)</f>
        <v>-3349204</v>
      </c>
      <c r="G46" s="104"/>
      <c r="H46" s="109">
        <f>SUM(H44:H45)</f>
        <v>2919495</v>
      </c>
      <c r="I46" s="104"/>
      <c r="J46" s="109">
        <f>SUM(J44:J45)</f>
        <v>1828947</v>
      </c>
    </row>
    <row r="47" spans="1:10" ht="9" customHeight="1" thickTop="1">
      <c r="A47" s="49"/>
      <c r="B47" s="185"/>
      <c r="C47" s="51"/>
      <c r="D47" s="37"/>
      <c r="E47" s="37"/>
      <c r="F47" s="37"/>
      <c r="G47" s="37"/>
      <c r="H47" s="37"/>
      <c r="I47" s="37"/>
      <c r="J47" s="37"/>
    </row>
    <row r="48" spans="1:10" ht="19.5" customHeight="1">
      <c r="A48" s="45" t="s">
        <v>108</v>
      </c>
      <c r="B48" s="185"/>
      <c r="C48" s="51"/>
      <c r="D48" s="62"/>
      <c r="E48" s="51"/>
      <c r="F48" s="62"/>
      <c r="G48" s="51"/>
      <c r="H48" s="37"/>
      <c r="I48" s="51"/>
      <c r="J48" s="37"/>
    </row>
    <row r="49" spans="1:10" ht="19.5" customHeight="1" thickBot="1">
      <c r="A49" s="49" t="s">
        <v>109</v>
      </c>
      <c r="B49" s="185"/>
      <c r="C49" s="51"/>
      <c r="D49" s="67">
        <v>-3.964044503160942E-2</v>
      </c>
      <c r="E49" s="51"/>
      <c r="F49" s="67">
        <v>-1.0020619806969038E-2</v>
      </c>
      <c r="G49" s="51"/>
      <c r="H49" s="67">
        <v>7.4369140618084396E-3</v>
      </c>
      <c r="I49" s="51"/>
      <c r="J49" s="67">
        <v>5.2808968648711081E-3</v>
      </c>
    </row>
    <row r="50" spans="1:10" ht="19.5" customHeight="1" thickTop="1" thickBot="1">
      <c r="A50" s="49" t="s">
        <v>110</v>
      </c>
      <c r="B50" s="189"/>
      <c r="C50" s="51"/>
      <c r="D50" s="67">
        <v>-3.964044503160942E-2</v>
      </c>
      <c r="E50" s="51"/>
      <c r="F50" s="67">
        <v>-1.0020619806969038E-2</v>
      </c>
      <c r="G50" s="51"/>
      <c r="H50" s="67">
        <v>7.4369140618084396E-3</v>
      </c>
      <c r="I50" s="51"/>
      <c r="J50" s="67">
        <v>5.2808968648711081E-3</v>
      </c>
    </row>
    <row r="51" spans="1:10" ht="19.5" customHeight="1" thickTop="1">
      <c r="A51" s="49"/>
      <c r="B51" s="189"/>
      <c r="C51" s="51"/>
      <c r="D51" s="68"/>
      <c r="E51" s="68"/>
      <c r="F51" s="68"/>
      <c r="G51" s="68"/>
      <c r="H51" s="68"/>
      <c r="I51" s="68"/>
      <c r="J51" s="68"/>
    </row>
    <row r="52" spans="1:10" ht="19.5" customHeight="1">
      <c r="A52" s="49"/>
      <c r="B52" s="189"/>
      <c r="C52" s="51"/>
      <c r="D52" s="68"/>
      <c r="E52" s="68"/>
      <c r="F52" s="68"/>
      <c r="G52" s="68"/>
      <c r="H52" s="68"/>
      <c r="I52" s="68"/>
      <c r="J52" s="68"/>
    </row>
    <row r="53" spans="1:10" ht="19.5" customHeight="1">
      <c r="A53" s="186"/>
      <c r="B53" s="186"/>
      <c r="C53" s="186"/>
      <c r="D53" s="186"/>
      <c r="E53" s="186"/>
      <c r="F53" s="186"/>
      <c r="G53" s="186"/>
      <c r="H53" s="186"/>
      <c r="I53" s="186"/>
      <c r="J53" s="186"/>
    </row>
    <row r="54" spans="1:10" ht="19.5" customHeight="1">
      <c r="A54" s="202" t="s">
        <v>36</v>
      </c>
      <c r="B54" s="218"/>
      <c r="C54" s="218"/>
      <c r="D54" s="218"/>
      <c r="E54" s="218"/>
      <c r="F54" s="218"/>
      <c r="G54" s="218"/>
      <c r="H54" s="218"/>
      <c r="I54" s="218"/>
      <c r="J54" s="218"/>
    </row>
    <row r="55" spans="1:10" s="42" customFormat="1" ht="19.5" customHeight="1">
      <c r="A55" s="98" t="str">
        <f>BS!A49</f>
        <v>See condensed notes to the financial statements</v>
      </c>
      <c r="B55" s="66"/>
      <c r="C55" s="66"/>
      <c r="D55" s="66"/>
      <c r="E55" s="66"/>
      <c r="F55" s="66"/>
      <c r="G55" s="66"/>
      <c r="H55" s="66"/>
      <c r="I55" s="66"/>
      <c r="J55" s="66"/>
    </row>
  </sheetData>
  <mergeCells count="10">
    <mergeCell ref="A54:J54"/>
    <mergeCell ref="D8:F8"/>
    <mergeCell ref="H8:J8"/>
    <mergeCell ref="A4:J4"/>
    <mergeCell ref="A1:J1"/>
    <mergeCell ref="A2:J2"/>
    <mergeCell ref="A3:J3"/>
    <mergeCell ref="A5:J5"/>
    <mergeCell ref="D7:F7"/>
    <mergeCell ref="H7:J7"/>
  </mergeCells>
  <pageMargins left="1" right="0.4" top="1" bottom="0.6" header="0.5" footer="0.4"/>
  <pageSetup paperSize="9" scale="75" firstPageNumber="2" orientation="portrait" useFirstPageNumber="1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V52"/>
  <sheetViews>
    <sheetView zoomScale="80" zoomScaleNormal="80" zoomScaleSheetLayoutView="40" workbookViewId="0">
      <selection activeCell="A11" sqref="A11"/>
    </sheetView>
  </sheetViews>
  <sheetFormatPr defaultColWidth="10.140625" defaultRowHeight="20.100000000000001" customHeight="1"/>
  <cols>
    <col min="1" max="1" width="41.42578125" style="42" customWidth="1"/>
    <col min="2" max="2" width="10.7109375" style="42" customWidth="1"/>
    <col min="3" max="3" width="0.7109375" style="42" customWidth="1"/>
    <col min="4" max="4" width="14.42578125" style="42" customWidth="1"/>
    <col min="5" max="5" width="0.7109375" style="42" customWidth="1"/>
    <col min="6" max="6" width="14.5703125" style="42" customWidth="1"/>
    <col min="7" max="7" width="0.7109375" style="42" customWidth="1"/>
    <col min="8" max="8" width="16.140625" style="42" bestFit="1" customWidth="1"/>
    <col min="9" max="9" width="0.7109375" style="42" customWidth="1"/>
    <col min="10" max="10" width="18.140625" style="42" customWidth="1"/>
    <col min="11" max="11" width="0.7109375" style="42" customWidth="1"/>
    <col min="12" max="12" width="21" style="42" customWidth="1"/>
    <col min="13" max="13" width="0.7109375" style="42" customWidth="1"/>
    <col min="14" max="14" width="14.7109375" style="42" customWidth="1"/>
    <col min="15" max="15" width="0.7109375" style="42" customWidth="1"/>
    <col min="16" max="16" width="14.7109375" style="42" customWidth="1"/>
    <col min="17" max="17" width="0.7109375" style="42" customWidth="1"/>
    <col min="18" max="18" width="18" style="42" customWidth="1"/>
    <col min="19" max="19" width="0.7109375" style="42" customWidth="1"/>
    <col min="20" max="20" width="13.42578125" style="42" customWidth="1"/>
    <col min="21" max="21" width="0.7109375" style="42" customWidth="1"/>
    <col min="22" max="22" width="14.7109375" style="42" customWidth="1"/>
    <col min="23" max="16384" width="10.140625" style="42"/>
  </cols>
  <sheetData>
    <row r="1" spans="1:22" ht="20.100000000000001" customHeight="1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</row>
    <row r="2" spans="1:22" ht="20.100000000000001" customHeight="1">
      <c r="A2" s="203" t="s">
        <v>111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3" spans="1:22" ht="20.100000000000001" customHeight="1">
      <c r="A3" s="203" t="s">
        <v>112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</row>
    <row r="4" spans="1:22" ht="20.100000000000001" customHeight="1">
      <c r="A4" s="203" t="s">
        <v>79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</row>
    <row r="5" spans="1:22" ht="20.100000000000001" customHeight="1">
      <c r="A5" s="209" t="s">
        <v>3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</row>
    <row r="6" spans="1:22" ht="6" customHeight="1">
      <c r="A6" s="45"/>
      <c r="B6" s="41"/>
      <c r="C6" s="41"/>
      <c r="D6" s="47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8"/>
      <c r="Q6" s="58"/>
      <c r="R6" s="46"/>
      <c r="S6" s="58"/>
      <c r="T6" s="57"/>
      <c r="U6" s="41"/>
      <c r="V6" s="41"/>
    </row>
    <row r="7" spans="1:22" ht="20.100000000000001" customHeight="1">
      <c r="A7" s="41"/>
      <c r="B7" s="41"/>
      <c r="C7" s="41"/>
      <c r="D7" s="207" t="s">
        <v>113</v>
      </c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</row>
    <row r="8" spans="1:22" ht="20.100000000000001" customHeight="1">
      <c r="A8" s="41"/>
      <c r="B8" s="41"/>
      <c r="C8" s="41"/>
      <c r="D8" s="208" t="s">
        <v>114</v>
      </c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126"/>
      <c r="U8" s="127"/>
      <c r="V8" s="127"/>
    </row>
    <row r="9" spans="1:22" ht="20.100000000000001" customHeight="1">
      <c r="A9" s="60"/>
      <c r="B9" s="187"/>
      <c r="C9" s="187"/>
      <c r="D9" s="128"/>
      <c r="E9" s="124"/>
      <c r="F9" s="189"/>
      <c r="G9" s="124"/>
      <c r="H9" s="129"/>
      <c r="I9" s="124"/>
      <c r="J9" s="190" t="s">
        <v>115</v>
      </c>
      <c r="K9" s="124"/>
      <c r="L9" s="128"/>
      <c r="M9" s="128"/>
      <c r="N9" s="207" t="s">
        <v>69</v>
      </c>
      <c r="O9" s="207"/>
      <c r="P9" s="207"/>
      <c r="Q9" s="128"/>
      <c r="R9" s="190" t="s">
        <v>116</v>
      </c>
      <c r="S9" s="128"/>
      <c r="T9" s="128"/>
      <c r="U9" s="128"/>
      <c r="V9" s="128"/>
    </row>
    <row r="10" spans="1:22" ht="20.100000000000001" customHeight="1">
      <c r="A10" s="60"/>
      <c r="B10" s="187"/>
      <c r="C10" s="187"/>
      <c r="D10" s="190" t="s">
        <v>117</v>
      </c>
      <c r="E10" s="124"/>
      <c r="F10" s="190" t="s">
        <v>118</v>
      </c>
      <c r="G10" s="124"/>
      <c r="H10" s="130" t="s">
        <v>119</v>
      </c>
      <c r="I10" s="124"/>
      <c r="J10" s="124" t="s">
        <v>120</v>
      </c>
      <c r="K10" s="124"/>
      <c r="L10" s="190" t="s">
        <v>121</v>
      </c>
      <c r="M10" s="190"/>
      <c r="N10" s="190"/>
      <c r="O10" s="190"/>
      <c r="P10" s="190"/>
      <c r="Q10" s="128"/>
      <c r="R10" s="190" t="s">
        <v>122</v>
      </c>
      <c r="S10" s="190"/>
      <c r="T10" s="190" t="s">
        <v>123</v>
      </c>
      <c r="U10" s="190"/>
      <c r="V10" s="190" t="s">
        <v>124</v>
      </c>
    </row>
    <row r="11" spans="1:22" ht="20.100000000000001" customHeight="1">
      <c r="A11" s="60"/>
      <c r="B11" s="187"/>
      <c r="C11" s="187"/>
      <c r="D11" s="130" t="s">
        <v>125</v>
      </c>
      <c r="E11" s="124"/>
      <c r="F11" s="190" t="s">
        <v>126</v>
      </c>
      <c r="G11" s="124"/>
      <c r="H11" s="130" t="s">
        <v>127</v>
      </c>
      <c r="I11" s="124"/>
      <c r="J11" s="124" t="s">
        <v>128</v>
      </c>
      <c r="K11" s="124"/>
      <c r="L11" s="190" t="s">
        <v>129</v>
      </c>
      <c r="M11" s="124"/>
      <c r="N11" s="124" t="s">
        <v>130</v>
      </c>
      <c r="O11" s="124"/>
      <c r="P11" s="128"/>
      <c r="Q11" s="124"/>
      <c r="R11" s="190" t="s">
        <v>131</v>
      </c>
      <c r="S11" s="190"/>
      <c r="T11" s="190" t="s">
        <v>132</v>
      </c>
      <c r="U11" s="124"/>
      <c r="V11" s="190" t="s">
        <v>133</v>
      </c>
    </row>
    <row r="12" spans="1:22" ht="20.100000000000001" customHeight="1">
      <c r="A12" s="60"/>
      <c r="B12" s="192"/>
      <c r="C12" s="187"/>
      <c r="D12" s="190" t="s">
        <v>134</v>
      </c>
      <c r="E12" s="124"/>
      <c r="F12" s="190" t="s">
        <v>135</v>
      </c>
      <c r="G12" s="124"/>
      <c r="H12" s="130" t="s">
        <v>136</v>
      </c>
      <c r="I12" s="124"/>
      <c r="J12" s="124" t="s">
        <v>137</v>
      </c>
      <c r="K12" s="124"/>
      <c r="L12" s="124" t="s">
        <v>138</v>
      </c>
      <c r="M12" s="124"/>
      <c r="N12" s="131" t="s">
        <v>139</v>
      </c>
      <c r="O12" s="124"/>
      <c r="P12" s="190" t="s">
        <v>71</v>
      </c>
      <c r="Q12" s="124"/>
      <c r="R12" s="190" t="s">
        <v>140</v>
      </c>
      <c r="S12" s="190"/>
      <c r="T12" s="190" t="s">
        <v>141</v>
      </c>
      <c r="U12" s="124"/>
      <c r="V12" s="190" t="s">
        <v>142</v>
      </c>
    </row>
    <row r="13" spans="1:22" ht="20.100000000000001" customHeight="1">
      <c r="A13" s="115"/>
      <c r="B13" s="187"/>
      <c r="C13" s="115"/>
      <c r="D13" s="116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6"/>
      <c r="Q13" s="117"/>
      <c r="R13" s="116"/>
      <c r="S13" s="116"/>
      <c r="T13" s="116"/>
      <c r="U13" s="117"/>
      <c r="V13" s="116"/>
    </row>
    <row r="14" spans="1:22" ht="20.100000000000001" customHeight="1">
      <c r="A14" s="60" t="s">
        <v>143</v>
      </c>
      <c r="B14" s="121"/>
      <c r="C14" s="115"/>
      <c r="D14" s="133">
        <v>173158750</v>
      </c>
      <c r="E14" s="133"/>
      <c r="F14" s="133">
        <v>322716550</v>
      </c>
      <c r="G14" s="133"/>
      <c r="H14" s="171">
        <v>0</v>
      </c>
      <c r="I14" s="133"/>
      <c r="J14" s="133">
        <v>1175732</v>
      </c>
      <c r="K14" s="133"/>
      <c r="L14" s="133">
        <v>-1502</v>
      </c>
      <c r="M14" s="133"/>
      <c r="N14" s="133">
        <v>12090000</v>
      </c>
      <c r="O14" s="133"/>
      <c r="P14" s="133">
        <v>48380787</v>
      </c>
      <c r="Q14" s="133"/>
      <c r="R14" s="134">
        <f>SUM(D14:Q14)</f>
        <v>557520317</v>
      </c>
      <c r="S14" s="135"/>
      <c r="T14" s="133">
        <v>1781817</v>
      </c>
      <c r="U14" s="135"/>
      <c r="V14" s="134">
        <f>SUM(R14:U14)</f>
        <v>559302134</v>
      </c>
    </row>
    <row r="15" spans="1:22" ht="20.100000000000001" customHeight="1">
      <c r="A15" s="115" t="s">
        <v>144</v>
      </c>
      <c r="B15" s="121"/>
      <c r="C15" s="115"/>
      <c r="D15" s="139">
        <v>0</v>
      </c>
      <c r="E15" s="139"/>
      <c r="F15" s="176">
        <v>0</v>
      </c>
      <c r="G15" s="135"/>
      <c r="H15" s="134">
        <v>4540</v>
      </c>
      <c r="I15" s="135"/>
      <c r="J15" s="171">
        <v>0</v>
      </c>
      <c r="K15" s="139"/>
      <c r="L15" s="174">
        <v>0</v>
      </c>
      <c r="M15" s="135"/>
      <c r="N15" s="176">
        <v>0</v>
      </c>
      <c r="O15" s="135"/>
      <c r="P15" s="176">
        <v>0</v>
      </c>
      <c r="Q15" s="135"/>
      <c r="R15" s="134">
        <v>4540</v>
      </c>
      <c r="S15" s="135"/>
      <c r="T15" s="139">
        <v>0</v>
      </c>
      <c r="U15" s="135"/>
      <c r="V15" s="134">
        <f>SUM(R15:U15)</f>
        <v>4540</v>
      </c>
    </row>
    <row r="16" spans="1:22" ht="20.100000000000001" customHeight="1">
      <c r="A16" s="115" t="s">
        <v>145</v>
      </c>
      <c r="B16" s="121"/>
      <c r="C16" s="115"/>
      <c r="D16" s="139">
        <v>0</v>
      </c>
      <c r="E16" s="139"/>
      <c r="F16" s="176">
        <v>0</v>
      </c>
      <c r="G16" s="135"/>
      <c r="H16" s="171">
        <v>0</v>
      </c>
      <c r="I16" s="135"/>
      <c r="J16" s="171">
        <v>0</v>
      </c>
      <c r="K16" s="139"/>
      <c r="L16" s="174">
        <v>0</v>
      </c>
      <c r="M16" s="135"/>
      <c r="N16" s="134">
        <v>97000</v>
      </c>
      <c r="O16" s="135"/>
      <c r="P16" s="134">
        <v>-97000</v>
      </c>
      <c r="Q16" s="135"/>
      <c r="R16" s="171">
        <f>SUM(D16:Q16)</f>
        <v>0</v>
      </c>
      <c r="S16" s="135"/>
      <c r="T16" s="139">
        <v>0</v>
      </c>
      <c r="U16" s="135"/>
      <c r="V16" s="176">
        <f t="shared" ref="V16" si="0">SUM(R16:U16)</f>
        <v>0</v>
      </c>
    </row>
    <row r="17" spans="1:22" ht="20.100000000000001" customHeight="1">
      <c r="A17" s="115" t="s">
        <v>146</v>
      </c>
      <c r="B17" s="121"/>
      <c r="C17" s="115"/>
      <c r="D17" s="141">
        <v>0</v>
      </c>
      <c r="E17" s="139"/>
      <c r="F17" s="177">
        <v>0</v>
      </c>
      <c r="G17" s="135"/>
      <c r="H17" s="172">
        <v>0</v>
      </c>
      <c r="I17" s="135"/>
      <c r="J17" s="172">
        <v>0</v>
      </c>
      <c r="K17" s="139"/>
      <c r="L17" s="175">
        <v>0</v>
      </c>
      <c r="M17" s="135"/>
      <c r="N17" s="177">
        <v>0</v>
      </c>
      <c r="O17" s="135"/>
      <c r="P17" s="137">
        <v>-3243519</v>
      </c>
      <c r="Q17" s="135"/>
      <c r="R17" s="137">
        <v>-3243519</v>
      </c>
      <c r="S17" s="135"/>
      <c r="T17" s="136">
        <v>-105685</v>
      </c>
      <c r="U17" s="135"/>
      <c r="V17" s="137">
        <f>SUM(R17:U17)</f>
        <v>-3349204</v>
      </c>
    </row>
    <row r="18" spans="1:22" ht="20.100000000000001" customHeight="1" thickBot="1">
      <c r="A18" s="119" t="s">
        <v>147</v>
      </c>
      <c r="B18" s="115"/>
      <c r="C18" s="115"/>
      <c r="D18" s="138">
        <f>SUM(D14:D17)</f>
        <v>173158750</v>
      </c>
      <c r="E18" s="135"/>
      <c r="F18" s="138">
        <f>SUM(F14:F17)</f>
        <v>322716550</v>
      </c>
      <c r="G18" s="135"/>
      <c r="H18" s="138">
        <f>SUM(H14:H17)</f>
        <v>4540</v>
      </c>
      <c r="I18" s="135"/>
      <c r="J18" s="138">
        <f>SUM(J14:J17)</f>
        <v>1175732</v>
      </c>
      <c r="K18" s="135"/>
      <c r="L18" s="138">
        <f>SUM(L14:L17)</f>
        <v>-1502</v>
      </c>
      <c r="M18" s="135"/>
      <c r="N18" s="138">
        <f>SUM(N14:N17)</f>
        <v>12187000</v>
      </c>
      <c r="O18" s="135"/>
      <c r="P18" s="138">
        <f>SUM(P14:P17)</f>
        <v>45040268</v>
      </c>
      <c r="Q18" s="135"/>
      <c r="R18" s="138">
        <f>SUM(R14:R17)</f>
        <v>554281338</v>
      </c>
      <c r="S18" s="135"/>
      <c r="T18" s="138">
        <f>SUM(T14:T17)</f>
        <v>1676132</v>
      </c>
      <c r="U18" s="135"/>
      <c r="V18" s="138">
        <f>SUM(R18:U18)</f>
        <v>555957470</v>
      </c>
    </row>
    <row r="19" spans="1:22" ht="20.100000000000001" customHeight="1" thickTop="1">
      <c r="A19" s="60"/>
      <c r="B19" s="115"/>
      <c r="C19" s="115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</row>
    <row r="20" spans="1:22" ht="20.100000000000001" customHeight="1">
      <c r="A20" s="60" t="s">
        <v>148</v>
      </c>
      <c r="B20" s="121"/>
      <c r="C20" s="115"/>
      <c r="D20" s="133">
        <v>196284035</v>
      </c>
      <c r="E20" s="133"/>
      <c r="F20" s="133">
        <v>344125113</v>
      </c>
      <c r="G20" s="133"/>
      <c r="H20" s="171">
        <v>0</v>
      </c>
      <c r="I20" s="133"/>
      <c r="J20" s="133">
        <v>1175732</v>
      </c>
      <c r="K20" s="133"/>
      <c r="L20" s="133">
        <v>-1502</v>
      </c>
      <c r="M20" s="133"/>
      <c r="N20" s="133">
        <v>15794000</v>
      </c>
      <c r="O20" s="133"/>
      <c r="P20" s="133">
        <v>22412031</v>
      </c>
      <c r="Q20" s="133"/>
      <c r="R20" s="134">
        <f>SUM(D20:Q20)</f>
        <v>579789409</v>
      </c>
      <c r="S20" s="135"/>
      <c r="T20" s="133">
        <v>34518</v>
      </c>
      <c r="U20" s="135"/>
      <c r="V20" s="134">
        <f>SUM(R20:U20)</f>
        <v>579823927</v>
      </c>
    </row>
    <row r="21" spans="1:22" ht="20.100000000000001" customHeight="1">
      <c r="A21" s="115" t="s">
        <v>146</v>
      </c>
      <c r="B21" s="121"/>
      <c r="C21" s="115"/>
      <c r="D21" s="139">
        <v>0</v>
      </c>
      <c r="E21" s="135"/>
      <c r="F21" s="176">
        <v>0</v>
      </c>
      <c r="G21" s="135"/>
      <c r="H21" s="171">
        <v>0</v>
      </c>
      <c r="I21" s="135"/>
      <c r="J21" s="171">
        <v>0</v>
      </c>
      <c r="K21" s="135"/>
      <c r="L21" s="174">
        <v>0</v>
      </c>
      <c r="M21" s="135"/>
      <c r="N21" s="176">
        <v>0</v>
      </c>
      <c r="O21" s="135"/>
      <c r="P21" s="137">
        <f>'SI3'!D44</f>
        <v>-15561573</v>
      </c>
      <c r="Q21" s="135"/>
      <c r="R21" s="136">
        <f>SUM(D21:Q21)</f>
        <v>-15561573</v>
      </c>
      <c r="S21" s="135"/>
      <c r="T21" s="136">
        <f>'SI3'!D45</f>
        <v>-341479</v>
      </c>
      <c r="U21" s="135"/>
      <c r="V21" s="137">
        <f>SUM(R21:U21)</f>
        <v>-15903052</v>
      </c>
    </row>
    <row r="22" spans="1:22" ht="20.100000000000001" customHeight="1" thickBot="1">
      <c r="A22" s="119" t="s">
        <v>149</v>
      </c>
      <c r="B22" s="115"/>
      <c r="C22" s="115"/>
      <c r="D22" s="162">
        <f>SUM(D20:D21)</f>
        <v>196284035</v>
      </c>
      <c r="E22" s="135"/>
      <c r="F22" s="162">
        <f>SUM(F20:F21)</f>
        <v>344125113</v>
      </c>
      <c r="G22" s="135"/>
      <c r="H22" s="173">
        <f>SUM(H20:H21)</f>
        <v>0</v>
      </c>
      <c r="I22" s="135"/>
      <c r="J22" s="162">
        <f>SUM(J20:J21)</f>
        <v>1175732</v>
      </c>
      <c r="K22" s="135"/>
      <c r="L22" s="162">
        <f>SUM(L20:L21)</f>
        <v>-1502</v>
      </c>
      <c r="M22" s="135"/>
      <c r="N22" s="162">
        <f>SUM(N20:N21)</f>
        <v>15794000</v>
      </c>
      <c r="O22" s="135"/>
      <c r="P22" s="138">
        <f>SUM(P20:P21)</f>
        <v>6850458</v>
      </c>
      <c r="Q22" s="135"/>
      <c r="R22" s="138">
        <f>SUM(R20:R21)</f>
        <v>564227836</v>
      </c>
      <c r="S22" s="135"/>
      <c r="T22" s="138">
        <f>SUM(T20:T21)</f>
        <v>-306961</v>
      </c>
      <c r="U22" s="135"/>
      <c r="V22" s="138">
        <f>SUM(R22:U22)</f>
        <v>563920875</v>
      </c>
    </row>
    <row r="23" spans="1:22" ht="20.100000000000001" customHeight="1" thickTop="1">
      <c r="A23" s="189"/>
      <c r="B23" s="185"/>
      <c r="C23" s="189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20.100000000000001" customHeight="1">
      <c r="A24" s="189"/>
      <c r="B24" s="185"/>
      <c r="C24" s="189"/>
      <c r="D24" s="37"/>
      <c r="E24" s="51"/>
      <c r="F24" s="37"/>
      <c r="G24" s="51"/>
      <c r="H24" s="37"/>
      <c r="I24" s="51"/>
      <c r="J24" s="37"/>
      <c r="K24" s="51"/>
      <c r="L24" s="37"/>
      <c r="M24" s="51"/>
      <c r="N24" s="37"/>
      <c r="O24" s="51"/>
      <c r="P24" s="37"/>
      <c r="Q24" s="51"/>
      <c r="R24" s="37"/>
      <c r="S24" s="51"/>
      <c r="T24" s="37"/>
      <c r="U24" s="51"/>
      <c r="V24" s="37"/>
    </row>
    <row r="25" spans="1:22" ht="20.100000000000001" customHeight="1">
      <c r="A25" s="189"/>
      <c r="B25" s="185"/>
      <c r="C25" s="189"/>
      <c r="D25" s="37"/>
      <c r="E25" s="51"/>
      <c r="F25" s="37"/>
      <c r="G25" s="51"/>
      <c r="H25" s="37"/>
      <c r="I25" s="51"/>
      <c r="J25" s="37"/>
      <c r="K25" s="51"/>
      <c r="L25" s="37"/>
      <c r="M25" s="51"/>
      <c r="N25" s="37"/>
      <c r="O25" s="51"/>
      <c r="P25" s="37"/>
      <c r="Q25" s="51"/>
      <c r="R25" s="37"/>
      <c r="S25" s="51"/>
      <c r="T25" s="37"/>
      <c r="U25" s="51"/>
      <c r="V25" s="37"/>
    </row>
    <row r="26" spans="1:22" ht="20.100000000000001" customHeight="1">
      <c r="A26" s="189"/>
      <c r="B26" s="185"/>
      <c r="C26" s="189"/>
      <c r="D26" s="37"/>
      <c r="E26" s="51"/>
      <c r="F26" s="37"/>
      <c r="G26" s="51"/>
      <c r="H26" s="37"/>
      <c r="I26" s="51"/>
      <c r="J26" s="37"/>
      <c r="K26" s="51"/>
      <c r="L26" s="37"/>
      <c r="M26" s="51"/>
      <c r="N26" s="37"/>
      <c r="O26" s="51"/>
      <c r="P26" s="37"/>
      <c r="Q26" s="51"/>
      <c r="R26" s="37"/>
      <c r="S26" s="51"/>
      <c r="T26" s="37"/>
      <c r="U26" s="51"/>
      <c r="V26" s="37"/>
    </row>
    <row r="27" spans="1:22" ht="20.100000000000001" customHeight="1">
      <c r="A27" s="189"/>
      <c r="B27" s="185"/>
      <c r="C27" s="189"/>
      <c r="D27" s="37"/>
      <c r="E27" s="51"/>
      <c r="F27" s="37"/>
      <c r="G27" s="51"/>
      <c r="H27" s="37"/>
      <c r="I27" s="51"/>
      <c r="J27" s="37"/>
      <c r="K27" s="51"/>
      <c r="L27" s="37"/>
      <c r="M27" s="51"/>
      <c r="N27" s="37"/>
      <c r="O27" s="51"/>
      <c r="P27" s="37"/>
      <c r="Q27" s="51"/>
      <c r="R27" s="37"/>
      <c r="S27" s="51"/>
      <c r="T27" s="37"/>
      <c r="U27" s="51"/>
      <c r="V27" s="37"/>
    </row>
    <row r="28" spans="1:22" ht="20.100000000000001" customHeight="1">
      <c r="A28" s="189"/>
      <c r="B28" s="185"/>
      <c r="C28" s="189"/>
      <c r="D28" s="37"/>
      <c r="E28" s="51"/>
      <c r="F28" s="37"/>
      <c r="G28" s="51"/>
      <c r="H28" s="37"/>
      <c r="I28" s="51"/>
      <c r="J28" s="37"/>
      <c r="K28" s="51"/>
      <c r="L28" s="37"/>
      <c r="M28" s="51"/>
      <c r="N28" s="37"/>
      <c r="O28" s="51"/>
      <c r="P28" s="37"/>
      <c r="Q28" s="51"/>
      <c r="R28" s="37"/>
      <c r="S28" s="51"/>
      <c r="T28" s="37"/>
      <c r="U28" s="51"/>
      <c r="V28" s="37"/>
    </row>
    <row r="29" spans="1:22" ht="20.100000000000001" customHeight="1">
      <c r="A29" s="189"/>
      <c r="B29" s="185"/>
      <c r="C29" s="189"/>
      <c r="D29" s="37"/>
      <c r="E29" s="51"/>
      <c r="F29" s="37"/>
      <c r="G29" s="51"/>
      <c r="H29" s="37"/>
      <c r="I29" s="51"/>
      <c r="J29" s="37"/>
      <c r="K29" s="51"/>
      <c r="L29" s="37"/>
      <c r="M29" s="51"/>
      <c r="N29" s="37"/>
      <c r="O29" s="51"/>
      <c r="P29" s="37"/>
      <c r="Q29" s="51"/>
      <c r="R29" s="37"/>
      <c r="S29" s="51"/>
      <c r="T29" s="37"/>
      <c r="U29" s="51"/>
      <c r="V29" s="37"/>
    </row>
    <row r="30" spans="1:22" ht="20.100000000000001" customHeight="1">
      <c r="A30" s="189"/>
      <c r="B30" s="185"/>
      <c r="C30" s="189"/>
      <c r="D30" s="37"/>
      <c r="E30" s="51"/>
      <c r="F30" s="37"/>
      <c r="G30" s="51"/>
      <c r="H30" s="37"/>
      <c r="I30" s="51"/>
      <c r="J30" s="37"/>
      <c r="K30" s="51"/>
      <c r="L30" s="37"/>
      <c r="M30" s="51"/>
      <c r="N30" s="37"/>
      <c r="O30" s="51"/>
      <c r="P30" s="37"/>
      <c r="Q30" s="51"/>
      <c r="R30" s="37"/>
      <c r="S30" s="51"/>
      <c r="T30" s="37"/>
      <c r="U30" s="51"/>
      <c r="V30" s="37"/>
    </row>
    <row r="31" spans="1:22" ht="20.100000000000001" customHeight="1">
      <c r="A31" s="189"/>
      <c r="B31" s="185"/>
      <c r="C31" s="189"/>
      <c r="D31" s="37"/>
      <c r="E31" s="51"/>
      <c r="F31" s="37"/>
      <c r="G31" s="51"/>
      <c r="H31" s="37"/>
      <c r="I31" s="51"/>
      <c r="J31" s="37"/>
      <c r="K31" s="51"/>
      <c r="L31" s="37"/>
      <c r="M31" s="51"/>
      <c r="N31" s="37"/>
      <c r="O31" s="51"/>
      <c r="P31" s="37"/>
      <c r="Q31" s="51"/>
      <c r="R31" s="37"/>
      <c r="S31" s="51"/>
      <c r="T31" s="37"/>
      <c r="U31" s="51"/>
      <c r="V31" s="37"/>
    </row>
    <row r="32" spans="1:22" ht="20.100000000000001" customHeight="1">
      <c r="A32" s="189"/>
      <c r="B32" s="185"/>
      <c r="C32" s="189"/>
      <c r="D32" s="37"/>
      <c r="E32" s="51"/>
      <c r="F32" s="37"/>
      <c r="G32" s="51"/>
      <c r="H32" s="37"/>
      <c r="I32" s="51"/>
      <c r="J32" s="37"/>
      <c r="K32" s="51"/>
      <c r="L32" s="37"/>
      <c r="M32" s="51"/>
      <c r="N32" s="37"/>
      <c r="O32" s="51"/>
      <c r="P32" s="37"/>
      <c r="Q32" s="51"/>
      <c r="R32" s="37"/>
      <c r="S32" s="51"/>
      <c r="T32" s="37"/>
      <c r="U32" s="51"/>
      <c r="V32" s="37"/>
    </row>
    <row r="33" spans="1:22" ht="20.100000000000001" customHeight="1">
      <c r="A33" s="189"/>
      <c r="B33" s="185"/>
      <c r="C33" s="189"/>
      <c r="D33" s="37"/>
      <c r="E33" s="51"/>
      <c r="F33" s="37"/>
      <c r="G33" s="51"/>
      <c r="H33" s="37"/>
      <c r="I33" s="51"/>
      <c r="J33" s="37"/>
      <c r="K33" s="51"/>
      <c r="L33" s="37"/>
      <c r="M33" s="51"/>
      <c r="N33" s="37"/>
      <c r="O33" s="51"/>
      <c r="P33" s="37"/>
      <c r="Q33" s="51"/>
      <c r="R33" s="37"/>
      <c r="S33" s="51"/>
      <c r="T33" s="37"/>
      <c r="U33" s="51"/>
      <c r="V33" s="37"/>
    </row>
    <row r="34" spans="1:22" ht="20.100000000000001" customHeight="1">
      <c r="A34" s="189"/>
      <c r="B34" s="185"/>
      <c r="C34" s="189"/>
      <c r="D34" s="37"/>
      <c r="E34" s="51"/>
      <c r="F34" s="37"/>
      <c r="G34" s="51"/>
      <c r="H34" s="37"/>
      <c r="I34" s="51"/>
      <c r="J34" s="37"/>
      <c r="K34" s="51"/>
      <c r="L34" s="37"/>
      <c r="M34" s="51"/>
      <c r="N34" s="37"/>
      <c r="O34" s="51"/>
      <c r="P34" s="37"/>
      <c r="Q34" s="51"/>
      <c r="R34" s="37"/>
      <c r="S34" s="51"/>
      <c r="T34" s="37"/>
      <c r="U34" s="51"/>
      <c r="V34" s="37"/>
    </row>
    <row r="35" spans="1:22" ht="20.100000000000001" customHeight="1">
      <c r="A35" s="189"/>
      <c r="B35" s="185"/>
      <c r="C35" s="189"/>
      <c r="D35" s="37"/>
      <c r="E35" s="51"/>
      <c r="F35" s="37"/>
      <c r="G35" s="51"/>
      <c r="H35" s="37"/>
      <c r="I35" s="51"/>
      <c r="J35" s="37"/>
      <c r="K35" s="51"/>
      <c r="L35" s="37"/>
      <c r="M35" s="51"/>
      <c r="N35" s="37"/>
      <c r="O35" s="51"/>
      <c r="P35" s="37"/>
      <c r="Q35" s="51"/>
      <c r="R35" s="37"/>
      <c r="S35" s="51"/>
      <c r="T35" s="37"/>
      <c r="U35" s="51"/>
      <c r="V35" s="37"/>
    </row>
    <row r="36" spans="1:22" ht="20.100000000000001" customHeight="1">
      <c r="A36" s="202" t="s">
        <v>150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51"/>
      <c r="V36" s="51"/>
    </row>
    <row r="37" spans="1:22" s="66" customFormat="1" ht="20.100000000000001" customHeight="1">
      <c r="Q37" s="132"/>
      <c r="R37" s="37"/>
      <c r="S37" s="132"/>
      <c r="T37" s="37"/>
      <c r="U37" s="37"/>
      <c r="V37" s="37"/>
    </row>
    <row r="48" spans="1:22" ht="20.100000000000001" customHeight="1">
      <c r="A48" s="189"/>
      <c r="B48" s="189"/>
      <c r="C48" s="18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</row>
    <row r="49" spans="4:22" ht="20.100000000000001" customHeight="1"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4:22" ht="20.100000000000001" customHeight="1"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4:22" ht="20.100000000000001" customHeight="1"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4:22" ht="20.100000000000001" customHeight="1"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</sheetData>
  <mergeCells count="9">
    <mergeCell ref="A36:T36"/>
    <mergeCell ref="D7:V7"/>
    <mergeCell ref="D8:S8"/>
    <mergeCell ref="N9:P9"/>
    <mergeCell ref="A1:V1"/>
    <mergeCell ref="A2:V2"/>
    <mergeCell ref="A3:V3"/>
    <mergeCell ref="A4:V4"/>
    <mergeCell ref="A5:V5"/>
  </mergeCells>
  <pageMargins left="0.5" right="0.2" top="1" bottom="0.5" header="0.49" footer="0.4"/>
  <pageSetup paperSize="9" scale="70" firstPageNumber="6" orientation="landscape" useFirstPageNumber="1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53"/>
  <sheetViews>
    <sheetView tabSelected="1" showWhiteSpace="0" zoomScale="90" zoomScaleNormal="90" zoomScaleSheetLayoutView="70" workbookViewId="0">
      <selection activeCell="A13" sqref="A13"/>
    </sheetView>
  </sheetViews>
  <sheetFormatPr defaultColWidth="10.140625" defaultRowHeight="20.100000000000001" customHeight="1"/>
  <cols>
    <col min="1" max="1" width="70.85546875" style="44" customWidth="1"/>
    <col min="2" max="2" width="10.42578125" style="44" customWidth="1"/>
    <col min="3" max="3" width="1.7109375" style="44" customWidth="1"/>
    <col min="4" max="4" width="14.5703125" style="44" customWidth="1"/>
    <col min="5" max="5" width="1.7109375" style="44" customWidth="1"/>
    <col min="6" max="6" width="14.42578125" style="44" customWidth="1"/>
    <col min="7" max="7" width="1.7109375" style="44" customWidth="1"/>
    <col min="8" max="8" width="17" style="44" customWidth="1"/>
    <col min="9" max="9" width="1.7109375" style="44" customWidth="1"/>
    <col min="10" max="10" width="14.7109375" style="44" customWidth="1"/>
    <col min="11" max="11" width="1.7109375" style="44" customWidth="1"/>
    <col min="12" max="12" width="14.7109375" style="44" customWidth="1"/>
    <col min="13" max="13" width="1.7109375" style="44" customWidth="1"/>
    <col min="14" max="14" width="14.7109375" style="44" customWidth="1"/>
    <col min="15" max="16384" width="10.140625" style="44"/>
  </cols>
  <sheetData>
    <row r="1" spans="1:14" ht="20.100000000000001" customHeight="1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03" t="s">
        <v>151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4" ht="20.100000000000001" customHeight="1">
      <c r="A3" s="204" t="s">
        <v>78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4" ht="20.100000000000001" customHeight="1">
      <c r="A4" s="203" t="s">
        <v>79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1:14" ht="20.100000000000001" customHeight="1">
      <c r="A5" s="212" t="s">
        <v>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</row>
    <row r="6" spans="1:14" ht="6" customHeight="1">
      <c r="A6" s="45"/>
      <c r="B6" s="46"/>
      <c r="C6" s="47"/>
      <c r="D6" s="46"/>
      <c r="E6" s="47"/>
      <c r="F6" s="46"/>
      <c r="G6" s="46"/>
      <c r="H6" s="46"/>
      <c r="I6" s="47"/>
      <c r="J6" s="43"/>
      <c r="K6" s="43"/>
      <c r="L6" s="43"/>
      <c r="M6" s="43"/>
      <c r="N6" s="43"/>
    </row>
    <row r="7" spans="1:14" s="48" customFormat="1" ht="20.100000000000001" customHeight="1">
      <c r="A7" s="142"/>
      <c r="B7" s="190"/>
      <c r="C7" s="190"/>
      <c r="D7" s="213" t="s">
        <v>152</v>
      </c>
      <c r="E7" s="219"/>
      <c r="F7" s="219"/>
      <c r="G7" s="219"/>
      <c r="H7" s="219"/>
      <c r="I7" s="219"/>
      <c r="J7" s="219"/>
      <c r="K7" s="219"/>
      <c r="L7" s="219"/>
      <c r="M7" s="219"/>
      <c r="N7" s="219"/>
    </row>
    <row r="8" spans="1:14" s="48" customFormat="1" ht="20.100000000000001" customHeight="1">
      <c r="A8" s="123"/>
      <c r="B8" s="118"/>
      <c r="C8" s="125"/>
      <c r="D8" s="191"/>
      <c r="E8" s="190"/>
      <c r="F8" s="192"/>
      <c r="G8" s="192"/>
      <c r="H8" s="191"/>
      <c r="I8" s="190"/>
      <c r="J8" s="208" t="s">
        <v>69</v>
      </c>
      <c r="K8" s="210"/>
      <c r="L8" s="210"/>
      <c r="M8" s="190"/>
      <c r="N8" s="191"/>
    </row>
    <row r="9" spans="1:14" s="48" customFormat="1" ht="20.100000000000001" customHeight="1">
      <c r="A9" s="123"/>
      <c r="B9" s="118"/>
      <c r="C9" s="125"/>
      <c r="D9" s="192" t="s">
        <v>117</v>
      </c>
      <c r="E9" s="190"/>
      <c r="F9" s="192"/>
      <c r="G9" s="192"/>
      <c r="H9" s="129" t="s">
        <v>119</v>
      </c>
      <c r="I9" s="190"/>
      <c r="J9" s="190"/>
      <c r="K9" s="170"/>
      <c r="L9" s="170"/>
      <c r="M9" s="190"/>
      <c r="N9" s="190" t="s">
        <v>124</v>
      </c>
    </row>
    <row r="10" spans="1:14" s="48" customFormat="1" ht="20.100000000000001" customHeight="1">
      <c r="A10" s="123"/>
      <c r="B10" s="125"/>
      <c r="C10" s="125"/>
      <c r="D10" s="190" t="s">
        <v>153</v>
      </c>
      <c r="E10" s="190"/>
      <c r="F10" s="190" t="s">
        <v>118</v>
      </c>
      <c r="G10" s="190"/>
      <c r="H10" s="129" t="s">
        <v>127</v>
      </c>
      <c r="I10" s="190"/>
      <c r="J10" s="190" t="s">
        <v>154</v>
      </c>
      <c r="K10" s="190"/>
      <c r="L10" s="190"/>
      <c r="M10" s="190"/>
      <c r="N10" s="190" t="s">
        <v>133</v>
      </c>
    </row>
    <row r="11" spans="1:14" s="48" customFormat="1" ht="20.100000000000001" customHeight="1">
      <c r="A11" s="123"/>
      <c r="B11" s="190"/>
      <c r="C11" s="125"/>
      <c r="D11" s="190" t="s">
        <v>155</v>
      </c>
      <c r="E11" s="190"/>
      <c r="F11" s="190" t="s">
        <v>156</v>
      </c>
      <c r="G11" s="190"/>
      <c r="H11" s="130" t="s">
        <v>136</v>
      </c>
      <c r="I11" s="190"/>
      <c r="J11" s="190" t="s">
        <v>157</v>
      </c>
      <c r="K11" s="190"/>
      <c r="L11" s="190" t="s">
        <v>71</v>
      </c>
      <c r="M11" s="190"/>
      <c r="N11" s="190" t="s">
        <v>142</v>
      </c>
    </row>
    <row r="12" spans="1:14" ht="20.100000000000001" customHeight="1">
      <c r="A12" s="143"/>
      <c r="B12" s="144"/>
      <c r="C12" s="120"/>
      <c r="D12" s="120"/>
      <c r="E12" s="122"/>
      <c r="F12" s="120"/>
      <c r="G12" s="120"/>
      <c r="H12" s="120"/>
      <c r="I12" s="122"/>
      <c r="J12" s="120"/>
      <c r="K12" s="122"/>
      <c r="L12" s="120"/>
      <c r="M12" s="120"/>
      <c r="N12" s="120"/>
    </row>
    <row r="13" spans="1:14" ht="20.100000000000001" customHeight="1">
      <c r="A13" s="61" t="s">
        <v>143</v>
      </c>
      <c r="B13" s="144"/>
      <c r="C13" s="120"/>
      <c r="D13" s="145">
        <v>173158750</v>
      </c>
      <c r="E13" s="145"/>
      <c r="F13" s="145">
        <v>322716550</v>
      </c>
      <c r="G13" s="145"/>
      <c r="H13" s="178">
        <v>0</v>
      </c>
      <c r="I13" s="145"/>
      <c r="J13" s="145">
        <v>12090000</v>
      </c>
      <c r="K13" s="145"/>
      <c r="L13" s="145">
        <v>73797710</v>
      </c>
      <c r="M13" s="135"/>
      <c r="N13" s="134">
        <f>SUM(D13:M13)</f>
        <v>581763010</v>
      </c>
    </row>
    <row r="14" spans="1:14" ht="20.100000000000001" customHeight="1">
      <c r="A14" s="143" t="s">
        <v>144</v>
      </c>
      <c r="B14" s="144"/>
      <c r="C14" s="122"/>
      <c r="D14" s="139">
        <v>0</v>
      </c>
      <c r="E14" s="135"/>
      <c r="F14" s="139">
        <v>0</v>
      </c>
      <c r="G14" s="134"/>
      <c r="H14" s="134">
        <v>4540</v>
      </c>
      <c r="I14" s="135"/>
      <c r="J14" s="139">
        <v>0</v>
      </c>
      <c r="K14" s="135"/>
      <c r="L14" s="139">
        <v>0</v>
      </c>
      <c r="M14" s="135"/>
      <c r="N14" s="134">
        <f>SUM(D14:M14)</f>
        <v>4540</v>
      </c>
    </row>
    <row r="15" spans="1:14" ht="20.100000000000001" customHeight="1">
      <c r="A15" s="146" t="s">
        <v>145</v>
      </c>
      <c r="B15" s="121"/>
      <c r="C15" s="122"/>
      <c r="D15" s="139">
        <v>0</v>
      </c>
      <c r="E15" s="135"/>
      <c r="F15" s="139">
        <v>0</v>
      </c>
      <c r="G15" s="134"/>
      <c r="H15" s="171">
        <v>0</v>
      </c>
      <c r="I15" s="135"/>
      <c r="J15" s="134">
        <v>97000</v>
      </c>
      <c r="K15" s="135"/>
      <c r="L15" s="134">
        <v>-97000</v>
      </c>
      <c r="M15" s="135"/>
      <c r="N15" s="139">
        <f t="shared" ref="N15:N16" si="0">SUM(D15:M15)</f>
        <v>0</v>
      </c>
    </row>
    <row r="16" spans="1:14" ht="20.100000000000001" customHeight="1">
      <c r="A16" s="146" t="s">
        <v>158</v>
      </c>
      <c r="B16" s="144"/>
      <c r="C16" s="122"/>
      <c r="D16" s="140">
        <v>0</v>
      </c>
      <c r="E16" s="135"/>
      <c r="F16" s="140">
        <v>0</v>
      </c>
      <c r="G16" s="134"/>
      <c r="H16" s="179">
        <v>0</v>
      </c>
      <c r="I16" s="135"/>
      <c r="J16" s="140">
        <v>0</v>
      </c>
      <c r="K16" s="135"/>
      <c r="L16" s="137">
        <v>1828947</v>
      </c>
      <c r="M16" s="135"/>
      <c r="N16" s="137">
        <f t="shared" si="0"/>
        <v>1828947</v>
      </c>
    </row>
    <row r="17" spans="1:14" ht="20.100000000000001" customHeight="1" thickBot="1">
      <c r="A17" s="119" t="s">
        <v>147</v>
      </c>
      <c r="B17" s="144"/>
      <c r="C17" s="120"/>
      <c r="D17" s="138">
        <f>SUM(D13:D16)</f>
        <v>173158750</v>
      </c>
      <c r="E17" s="135"/>
      <c r="F17" s="138">
        <f>SUM(F13:F16)</f>
        <v>322716550</v>
      </c>
      <c r="G17" s="134"/>
      <c r="H17" s="138">
        <f>SUM(H13:H16)</f>
        <v>4540</v>
      </c>
      <c r="I17" s="135"/>
      <c r="J17" s="138">
        <f>SUM(J13:J16)</f>
        <v>12187000</v>
      </c>
      <c r="K17" s="135"/>
      <c r="L17" s="138">
        <f>SUM(L13:L16)</f>
        <v>75529657</v>
      </c>
      <c r="M17" s="135"/>
      <c r="N17" s="138">
        <f>SUM(D17:M17)</f>
        <v>583596497</v>
      </c>
    </row>
    <row r="18" spans="1:14" ht="20.100000000000001" customHeight="1" thickTop="1">
      <c r="A18" s="147"/>
      <c r="B18" s="144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20.100000000000001" customHeight="1">
      <c r="A19" s="61" t="s">
        <v>148</v>
      </c>
      <c r="B19" s="144"/>
      <c r="C19" s="120"/>
      <c r="D19" s="145">
        <v>196284035</v>
      </c>
      <c r="E19" s="145"/>
      <c r="F19" s="145">
        <v>344125113</v>
      </c>
      <c r="G19" s="145"/>
      <c r="H19" s="171">
        <v>0</v>
      </c>
      <c r="I19" s="145"/>
      <c r="J19" s="145">
        <v>15794000</v>
      </c>
      <c r="K19" s="145"/>
      <c r="L19" s="145">
        <v>90311847</v>
      </c>
      <c r="M19" s="135"/>
      <c r="N19" s="134">
        <f>SUM(D19:M19)</f>
        <v>646514995</v>
      </c>
    </row>
    <row r="20" spans="1:14" ht="20.100000000000001" customHeight="1">
      <c r="A20" s="146" t="s">
        <v>158</v>
      </c>
      <c r="B20" s="144"/>
      <c r="C20" s="122"/>
      <c r="D20" s="141">
        <v>0</v>
      </c>
      <c r="E20" s="135"/>
      <c r="F20" s="141">
        <v>0</v>
      </c>
      <c r="G20" s="134"/>
      <c r="H20" s="171">
        <v>0</v>
      </c>
      <c r="I20" s="135"/>
      <c r="J20" s="141">
        <v>0</v>
      </c>
      <c r="K20" s="135"/>
      <c r="L20" s="137">
        <f>'SI3'!H36</f>
        <v>2919495</v>
      </c>
      <c r="M20" s="135"/>
      <c r="N20" s="137">
        <f t="shared" ref="N20" si="1">SUM(D20:M20)</f>
        <v>2919495</v>
      </c>
    </row>
    <row r="21" spans="1:14" ht="20.100000000000001" customHeight="1" thickBot="1">
      <c r="A21" s="119" t="s">
        <v>149</v>
      </c>
      <c r="B21" s="144"/>
      <c r="C21" s="120"/>
      <c r="D21" s="138">
        <f>SUM(D19:D20)</f>
        <v>196284035</v>
      </c>
      <c r="E21" s="135"/>
      <c r="F21" s="138">
        <f>SUM(F19:F20)</f>
        <v>344125113</v>
      </c>
      <c r="G21" s="134"/>
      <c r="H21" s="173">
        <f>SUM(H19:H20)</f>
        <v>0</v>
      </c>
      <c r="I21" s="135"/>
      <c r="J21" s="138">
        <f>SUM(J19:J20)</f>
        <v>15794000</v>
      </c>
      <c r="K21" s="135"/>
      <c r="L21" s="138">
        <f>SUM(L19:L20)</f>
        <v>93231342</v>
      </c>
      <c r="M21" s="135"/>
      <c r="N21" s="138">
        <f>SUM(D21:M21)</f>
        <v>649434490</v>
      </c>
    </row>
    <row r="22" spans="1:14" ht="20.100000000000001" customHeight="1" thickTop="1">
      <c r="A22" s="52"/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20.100000000000001" customHeight="1">
      <c r="A23" s="52"/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20.100000000000001" customHeight="1">
      <c r="A24" s="52"/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ht="20.100000000000001" customHeight="1">
      <c r="A25" s="52"/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ht="20.100000000000001" customHeight="1">
      <c r="A26" s="52"/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4" ht="20.100000000000001" customHeight="1">
      <c r="A27" s="52"/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</row>
    <row r="28" spans="1:14" ht="20.100000000000001" customHeight="1">
      <c r="A28" s="52"/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1:14" ht="20.100000000000001" customHeight="1">
      <c r="A29" s="52"/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 spans="1:14" ht="20.100000000000001" customHeight="1">
      <c r="A30" s="52"/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spans="1:14" ht="20.100000000000001" customHeight="1">
      <c r="A31" s="52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</row>
    <row r="32" spans="1:14" ht="20.100000000000001" customHeight="1">
      <c r="A32" s="202" t="s">
        <v>36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</row>
    <row r="33" spans="1:14" ht="20.100000000000001" customHeight="1">
      <c r="A33" s="52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4" spans="1:14" s="48" customFormat="1" ht="20.100000000000001" customHeight="1">
      <c r="A34" s="211" t="str">
        <f>BS!A49</f>
        <v>See condensed notes to the financial statements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</row>
    <row r="49" spans="4:14" ht="20.100000000000001" customHeight="1"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</row>
    <row r="50" spans="4:14" ht="20.100000000000001" customHeight="1"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4:14" ht="20.100000000000001" customHeight="1"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4:14" ht="20.100000000000001" customHeight="1"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4:14" ht="20.100000000000001" customHeight="1"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</row>
  </sheetData>
  <mergeCells count="9">
    <mergeCell ref="J8:L8"/>
    <mergeCell ref="A32:N32"/>
    <mergeCell ref="A34:N34"/>
    <mergeCell ref="A5:N5"/>
    <mergeCell ref="A1:N1"/>
    <mergeCell ref="A2:N2"/>
    <mergeCell ref="A3:N3"/>
    <mergeCell ref="A4:N4"/>
    <mergeCell ref="D7:N7"/>
  </mergeCells>
  <pageMargins left="1" right="0.6" top="1" bottom="0.6" header="0.5" footer="0.4"/>
  <pageSetup paperSize="9" scale="75" firstPageNumber="7" orientation="landscape" useFirstPageNumber="1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DDF9-E4AD-4A20-8CAF-59CC2D3EF033}">
  <sheetPr>
    <tabColor rgb="FF00B050"/>
  </sheetPr>
  <dimension ref="A1:K109"/>
  <sheetViews>
    <sheetView zoomScale="96" zoomScaleNormal="96" zoomScaleSheetLayoutView="70" zoomScalePageLayoutView="110" workbookViewId="0">
      <selection activeCell="I8" sqref="I8:K8"/>
    </sheetView>
  </sheetViews>
  <sheetFormatPr defaultColWidth="10.140625" defaultRowHeight="20.100000000000001" customHeight="1"/>
  <cols>
    <col min="1" max="1" width="5.85546875" style="19" customWidth="1"/>
    <col min="2" max="2" width="67.28515625" style="19" customWidth="1"/>
    <col min="3" max="3" width="6.7109375" style="19" bestFit="1" customWidth="1"/>
    <col min="4" max="4" width="0.7109375" style="19" customWidth="1"/>
    <col min="5" max="5" width="14.7109375" style="19" customWidth="1"/>
    <col min="6" max="6" width="0.7109375" style="19" customWidth="1"/>
    <col min="7" max="7" width="15.42578125" style="19" bestFit="1" customWidth="1"/>
    <col min="8" max="8" width="0.7109375" style="19" customWidth="1"/>
    <col min="9" max="9" width="14.85546875" style="19" bestFit="1" customWidth="1"/>
    <col min="10" max="10" width="0.7109375" style="19" customWidth="1"/>
    <col min="11" max="11" width="15.42578125" style="19" bestFit="1" customWidth="1"/>
    <col min="12" max="16384" width="10.140625" style="19"/>
  </cols>
  <sheetData>
    <row r="1" spans="1:11" ht="20.100000000000001" customHeight="1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20.100000000000001" customHeight="1">
      <c r="A2" s="214" t="s">
        <v>159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ht="20.100000000000001" customHeight="1">
      <c r="A3" s="214" t="s">
        <v>160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ht="20.100000000000001" customHeight="1">
      <c r="A4" s="215" t="s">
        <v>79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spans="1:11" ht="20.100000000000001" customHeight="1">
      <c r="A5" s="216" t="s">
        <v>3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11" ht="6" customHeight="1">
      <c r="A6" s="22"/>
      <c r="B6" s="20"/>
      <c r="C6" s="193"/>
      <c r="D6" s="193"/>
      <c r="E6" s="21"/>
      <c r="F6" s="21"/>
      <c r="G6" s="21"/>
      <c r="H6" s="21"/>
      <c r="I6" s="21"/>
      <c r="J6" s="21"/>
      <c r="K6" s="21"/>
    </row>
    <row r="7" spans="1:11" ht="20.100000000000001" customHeight="1">
      <c r="A7" s="22"/>
      <c r="B7" s="20"/>
      <c r="C7" s="24" t="s">
        <v>4</v>
      </c>
      <c r="D7" s="193"/>
      <c r="E7" s="194" t="s">
        <v>5</v>
      </c>
      <c r="F7" s="194"/>
      <c r="G7" s="194"/>
      <c r="H7" s="183"/>
      <c r="I7" s="196" t="s">
        <v>6</v>
      </c>
      <c r="J7" s="196"/>
      <c r="K7" s="196"/>
    </row>
    <row r="8" spans="1:11" ht="20.100000000000001" customHeight="1">
      <c r="A8" s="20"/>
      <c r="B8" s="20"/>
      <c r="C8" s="193"/>
      <c r="D8" s="193"/>
      <c r="E8" s="197" t="s">
        <v>7</v>
      </c>
      <c r="F8" s="197"/>
      <c r="G8" s="197"/>
      <c r="H8" s="71"/>
      <c r="I8" s="197" t="s">
        <v>7</v>
      </c>
      <c r="J8" s="197"/>
      <c r="K8" s="197"/>
    </row>
    <row r="9" spans="1:11" ht="20.100000000000001" customHeight="1">
      <c r="A9" s="20"/>
      <c r="B9" s="20"/>
      <c r="C9" s="193"/>
      <c r="D9" s="193"/>
      <c r="E9" s="188">
        <v>2025</v>
      </c>
      <c r="F9" s="188"/>
      <c r="G9" s="188">
        <v>2024</v>
      </c>
      <c r="H9" s="188"/>
      <c r="I9" s="188">
        <v>2025</v>
      </c>
      <c r="J9" s="41"/>
      <c r="K9" s="188">
        <v>2024</v>
      </c>
    </row>
    <row r="10" spans="1:11" ht="20.100000000000001" customHeight="1">
      <c r="A10" s="60" t="s">
        <v>161</v>
      </c>
      <c r="B10" s="17"/>
      <c r="C10" s="24"/>
      <c r="D10" s="193"/>
      <c r="E10" s="21"/>
      <c r="F10" s="21"/>
      <c r="G10" s="21"/>
      <c r="H10" s="21"/>
      <c r="I10" s="23"/>
      <c r="J10" s="23"/>
      <c r="K10" s="23"/>
    </row>
    <row r="11" spans="1:11" ht="20.100000000000001" customHeight="1">
      <c r="A11" s="18" t="s">
        <v>162</v>
      </c>
      <c r="B11" s="17"/>
      <c r="C11" s="25"/>
      <c r="D11" s="193"/>
      <c r="E11" s="152">
        <f>'SI3'!D34</f>
        <v>-15903052</v>
      </c>
      <c r="F11" s="152"/>
      <c r="G11" s="163">
        <f>'SI3'!F34</f>
        <v>-3349204</v>
      </c>
      <c r="H11" s="152"/>
      <c r="I11" s="152">
        <f>'SI3'!H34</f>
        <v>2919495</v>
      </c>
      <c r="J11" s="152"/>
      <c r="K11" s="163">
        <f>'SI3'!J34</f>
        <v>1828947</v>
      </c>
    </row>
    <row r="12" spans="1:11" ht="20.100000000000001" customHeight="1">
      <c r="A12" s="18" t="s">
        <v>163</v>
      </c>
      <c r="B12" s="17"/>
      <c r="C12" s="193"/>
      <c r="D12" s="193"/>
      <c r="E12" s="152"/>
      <c r="F12" s="152"/>
      <c r="G12" s="91"/>
      <c r="H12" s="152"/>
      <c r="I12" s="152"/>
      <c r="J12" s="152"/>
      <c r="K12" s="91"/>
    </row>
    <row r="13" spans="1:11" ht="20.100000000000001" customHeight="1">
      <c r="A13" s="148" t="s">
        <v>164</v>
      </c>
      <c r="B13" s="17"/>
      <c r="C13" s="193"/>
      <c r="D13" s="193"/>
      <c r="E13" s="91">
        <v>1033930</v>
      </c>
      <c r="F13" s="152"/>
      <c r="G13" s="152">
        <f>-'SI3'!F33</f>
        <v>-842608</v>
      </c>
      <c r="H13" s="152"/>
      <c r="I13" s="91">
        <v>1033223</v>
      </c>
      <c r="J13" s="152"/>
      <c r="K13" s="163">
        <f>-'SI3'!J33</f>
        <v>392809</v>
      </c>
    </row>
    <row r="14" spans="1:11" ht="20.100000000000001" customHeight="1">
      <c r="A14" s="148" t="s">
        <v>165</v>
      </c>
      <c r="B14" s="149"/>
      <c r="C14" s="193">
        <v>10</v>
      </c>
      <c r="D14" s="193"/>
      <c r="E14" s="91">
        <v>4375862</v>
      </c>
      <c r="F14" s="152"/>
      <c r="G14" s="152">
        <v>4867175</v>
      </c>
      <c r="H14" s="152"/>
      <c r="I14" s="91">
        <v>4266588</v>
      </c>
      <c r="J14" s="152"/>
      <c r="K14" s="152">
        <v>4777964</v>
      </c>
    </row>
    <row r="15" spans="1:11" ht="20.100000000000001" customHeight="1">
      <c r="A15" s="148" t="s">
        <v>166</v>
      </c>
      <c r="B15" s="149"/>
      <c r="C15" s="193"/>
      <c r="D15" s="193"/>
      <c r="E15" s="91">
        <v>153794</v>
      </c>
      <c r="F15" s="152"/>
      <c r="G15" s="152">
        <v>89361</v>
      </c>
      <c r="H15" s="152"/>
      <c r="I15" s="91">
        <v>137266</v>
      </c>
      <c r="J15" s="152"/>
      <c r="K15" s="152">
        <v>80378</v>
      </c>
    </row>
    <row r="16" spans="1:11" ht="20.100000000000001" customHeight="1">
      <c r="A16" s="148" t="s">
        <v>167</v>
      </c>
      <c r="B16" s="149"/>
      <c r="C16" s="193">
        <v>10</v>
      </c>
      <c r="D16" s="193"/>
      <c r="E16" s="91">
        <v>2907604</v>
      </c>
      <c r="F16" s="152"/>
      <c r="G16" s="152">
        <v>3589732</v>
      </c>
      <c r="H16" s="152"/>
      <c r="I16" s="91">
        <v>2508645</v>
      </c>
      <c r="J16" s="152"/>
      <c r="K16" s="152">
        <v>3248014</v>
      </c>
    </row>
    <row r="17" spans="1:11" ht="20.100000000000001" customHeight="1">
      <c r="A17" s="148" t="s">
        <v>168</v>
      </c>
      <c r="B17" s="149"/>
      <c r="C17" s="193"/>
      <c r="D17" s="193"/>
      <c r="E17" s="91">
        <v>-1240000</v>
      </c>
      <c r="F17" s="152"/>
      <c r="G17" s="165">
        <v>0</v>
      </c>
      <c r="H17" s="152"/>
      <c r="I17" s="91">
        <v>-1240000</v>
      </c>
      <c r="J17" s="152"/>
      <c r="K17" s="165">
        <v>0</v>
      </c>
    </row>
    <row r="18" spans="1:11" ht="20.100000000000001" customHeight="1">
      <c r="A18" s="148" t="s">
        <v>169</v>
      </c>
      <c r="B18" s="149"/>
      <c r="C18" s="193">
        <v>6</v>
      </c>
      <c r="D18" s="193"/>
      <c r="E18" s="91">
        <v>-246000</v>
      </c>
      <c r="F18" s="152"/>
      <c r="G18" s="152">
        <v>266054</v>
      </c>
      <c r="H18" s="152"/>
      <c r="I18" s="91">
        <v>-246000</v>
      </c>
      <c r="J18" s="152"/>
      <c r="K18" s="152">
        <v>-40000</v>
      </c>
    </row>
    <row r="19" spans="1:11" ht="20.100000000000001" customHeight="1">
      <c r="A19" s="148" t="s">
        <v>170</v>
      </c>
      <c r="B19" s="149"/>
      <c r="C19" s="193"/>
      <c r="D19" s="193"/>
      <c r="E19" s="165">
        <v>0</v>
      </c>
      <c r="F19" s="152"/>
      <c r="G19" s="152">
        <v>3480497.1</v>
      </c>
      <c r="H19" s="152"/>
      <c r="I19" s="165">
        <v>0</v>
      </c>
      <c r="J19" s="152"/>
      <c r="K19" s="152">
        <v>3480497.1</v>
      </c>
    </row>
    <row r="20" spans="1:11" ht="20.100000000000001" customHeight="1">
      <c r="A20" s="148" t="s">
        <v>171</v>
      </c>
      <c r="B20" s="149"/>
      <c r="C20" s="193"/>
      <c r="D20" s="193"/>
      <c r="E20" s="91">
        <v>417454</v>
      </c>
      <c r="F20" s="152"/>
      <c r="G20" s="152">
        <v>-553272</v>
      </c>
      <c r="H20" s="152"/>
      <c r="I20" s="91">
        <v>417454</v>
      </c>
      <c r="J20" s="152"/>
      <c r="K20" s="152">
        <v>-553272</v>
      </c>
    </row>
    <row r="21" spans="1:11" ht="20.100000000000001" customHeight="1">
      <c r="A21" s="148" t="s">
        <v>172</v>
      </c>
      <c r="B21" s="149"/>
      <c r="C21" s="193"/>
      <c r="D21" s="193"/>
      <c r="E21" s="152">
        <v>-230663</v>
      </c>
      <c r="F21" s="151"/>
      <c r="G21" s="165">
        <v>0</v>
      </c>
      <c r="H21" s="151"/>
      <c r="I21" s="152">
        <v>-232050</v>
      </c>
      <c r="J21" s="151"/>
      <c r="K21" s="165">
        <v>0</v>
      </c>
    </row>
    <row r="22" spans="1:11" ht="20.100000000000001" customHeight="1">
      <c r="A22" s="150" t="s">
        <v>173</v>
      </c>
      <c r="B22" s="149"/>
      <c r="C22" s="193"/>
      <c r="D22" s="193"/>
      <c r="E22" s="91">
        <v>3428015</v>
      </c>
      <c r="F22" s="152"/>
      <c r="G22" s="165">
        <v>0</v>
      </c>
      <c r="H22" s="152"/>
      <c r="I22" s="165">
        <v>0</v>
      </c>
      <c r="J22" s="152"/>
      <c r="K22" s="165">
        <v>0</v>
      </c>
    </row>
    <row r="23" spans="1:11" ht="20.100000000000001" customHeight="1">
      <c r="A23" s="150" t="s">
        <v>174</v>
      </c>
      <c r="B23" s="149"/>
      <c r="C23" s="193"/>
      <c r="D23" s="193"/>
      <c r="E23" s="91">
        <v>-203682</v>
      </c>
      <c r="F23" s="152"/>
      <c r="G23" s="152">
        <v>-1150566</v>
      </c>
      <c r="H23" s="152"/>
      <c r="I23" s="91">
        <v>-3425503</v>
      </c>
      <c r="J23" s="152"/>
      <c r="K23" s="152">
        <v>-3271779</v>
      </c>
    </row>
    <row r="24" spans="1:11" ht="20.100000000000001" customHeight="1">
      <c r="A24" s="150" t="s">
        <v>175</v>
      </c>
      <c r="B24" s="149"/>
      <c r="C24" s="193"/>
      <c r="D24" s="193"/>
      <c r="E24" s="91">
        <v>7671570</v>
      </c>
      <c r="F24" s="152"/>
      <c r="G24" s="152">
        <v>2595304</v>
      </c>
      <c r="H24" s="152"/>
      <c r="I24" s="91">
        <v>7455035</v>
      </c>
      <c r="J24" s="152"/>
      <c r="K24" s="152">
        <v>1823440</v>
      </c>
    </row>
    <row r="25" spans="1:11" ht="20.100000000000001" customHeight="1">
      <c r="A25" s="150" t="s">
        <v>176</v>
      </c>
      <c r="B25" s="149"/>
      <c r="C25" s="193"/>
      <c r="D25" s="193"/>
      <c r="E25" s="91">
        <v>729787</v>
      </c>
      <c r="F25" s="152"/>
      <c r="G25" s="152">
        <v>958129</v>
      </c>
      <c r="H25" s="152"/>
      <c r="I25" s="91">
        <v>596763</v>
      </c>
      <c r="J25" s="152"/>
      <c r="K25" s="152">
        <v>819530</v>
      </c>
    </row>
    <row r="26" spans="1:11" ht="20.100000000000001" customHeight="1">
      <c r="A26" s="30" t="s">
        <v>177</v>
      </c>
      <c r="B26" s="150"/>
      <c r="C26" s="193"/>
      <c r="D26" s="193"/>
      <c r="E26" s="152"/>
      <c r="F26" s="152"/>
      <c r="G26" s="152"/>
      <c r="H26" s="152"/>
      <c r="I26" s="152"/>
      <c r="J26" s="152"/>
      <c r="K26" s="152"/>
    </row>
    <row r="27" spans="1:11" ht="20.100000000000001" customHeight="1">
      <c r="A27" s="158" t="s">
        <v>178</v>
      </c>
      <c r="C27" s="193"/>
      <c r="D27" s="193"/>
      <c r="E27" s="152">
        <v>35855145</v>
      </c>
      <c r="F27" s="152"/>
      <c r="G27" s="152">
        <v>-1028412</v>
      </c>
      <c r="H27" s="152"/>
      <c r="I27" s="152">
        <v>8111215</v>
      </c>
      <c r="J27" s="152"/>
      <c r="K27" s="152">
        <v>-1118475</v>
      </c>
    </row>
    <row r="28" spans="1:11" ht="20.100000000000001" customHeight="1">
      <c r="A28" s="158" t="s">
        <v>179</v>
      </c>
      <c r="C28" s="193"/>
      <c r="D28" s="193"/>
      <c r="E28" s="91">
        <v>-14519746</v>
      </c>
      <c r="F28" s="152"/>
      <c r="G28" s="152">
        <v>2253188</v>
      </c>
      <c r="H28" s="152"/>
      <c r="I28" s="152">
        <v>4247326</v>
      </c>
      <c r="J28" s="152"/>
      <c r="K28" s="152">
        <v>24583796</v>
      </c>
    </row>
    <row r="29" spans="1:11" ht="20.100000000000001" customHeight="1">
      <c r="A29" s="158" t="s">
        <v>20</v>
      </c>
      <c r="C29" s="193"/>
      <c r="D29" s="193"/>
      <c r="E29" s="152">
        <v>-30562544</v>
      </c>
      <c r="F29" s="152"/>
      <c r="G29" s="152">
        <v>-29829350</v>
      </c>
      <c r="H29" s="152"/>
      <c r="I29" s="152">
        <v>4398645</v>
      </c>
      <c r="J29" s="152"/>
      <c r="K29" s="152">
        <v>-21047247</v>
      </c>
    </row>
    <row r="30" spans="1:11" ht="20.100000000000001" customHeight="1">
      <c r="A30" s="158" t="s">
        <v>22</v>
      </c>
      <c r="C30" s="193"/>
      <c r="D30" s="193"/>
      <c r="E30" s="91">
        <v>7049589</v>
      </c>
      <c r="F30" s="152"/>
      <c r="G30" s="152">
        <v>-6505629</v>
      </c>
      <c r="H30" s="152"/>
      <c r="I30" s="152">
        <v>3510564</v>
      </c>
      <c r="J30" s="152"/>
      <c r="K30" s="152">
        <v>-5749431</v>
      </c>
    </row>
    <row r="31" spans="1:11" ht="20.100000000000001" customHeight="1">
      <c r="A31" s="159" t="s">
        <v>33</v>
      </c>
      <c r="C31" s="193"/>
      <c r="D31" s="193"/>
      <c r="E31" s="91">
        <v>-520098</v>
      </c>
      <c r="F31" s="152"/>
      <c r="G31" s="152">
        <v>891317</v>
      </c>
      <c r="H31" s="152"/>
      <c r="I31" s="152">
        <v>2835733</v>
      </c>
      <c r="J31" s="152"/>
      <c r="K31" s="152">
        <v>857263</v>
      </c>
    </row>
    <row r="32" spans="1:11" ht="20.100000000000001" customHeight="1">
      <c r="A32" s="30" t="s">
        <v>180</v>
      </c>
      <c r="C32" s="193"/>
      <c r="D32" s="193"/>
      <c r="E32" s="152"/>
      <c r="F32" s="152"/>
      <c r="G32" s="152"/>
      <c r="H32" s="152"/>
      <c r="I32" s="152"/>
      <c r="J32" s="152"/>
      <c r="K32" s="152"/>
    </row>
    <row r="33" spans="1:11" ht="20.100000000000001" customHeight="1">
      <c r="A33" s="158" t="s">
        <v>181</v>
      </c>
      <c r="C33" s="193"/>
      <c r="D33" s="193"/>
      <c r="E33" s="152">
        <v>-31074028</v>
      </c>
      <c r="F33" s="152"/>
      <c r="G33" s="152">
        <v>30359495</v>
      </c>
      <c r="H33" s="152"/>
      <c r="I33" s="152">
        <v>-15858069</v>
      </c>
      <c r="J33" s="152"/>
      <c r="K33" s="152">
        <v>2634934</v>
      </c>
    </row>
    <row r="34" spans="1:11" ht="20.100000000000001" customHeight="1">
      <c r="A34" s="158" t="s">
        <v>182</v>
      </c>
      <c r="C34" s="193"/>
      <c r="D34" s="193"/>
      <c r="E34" s="88">
        <v>780359</v>
      </c>
      <c r="F34" s="152"/>
      <c r="G34" s="152">
        <v>21486999</v>
      </c>
      <c r="H34" s="152"/>
      <c r="I34" s="152">
        <v>2201668</v>
      </c>
      <c r="J34" s="152"/>
      <c r="K34" s="152">
        <v>11446680</v>
      </c>
    </row>
    <row r="35" spans="1:11" ht="20.100000000000001" customHeight="1">
      <c r="A35" s="158" t="s">
        <v>49</v>
      </c>
      <c r="C35" s="21"/>
      <c r="D35" s="193"/>
      <c r="E35" s="152">
        <v>-76180</v>
      </c>
      <c r="F35" s="152"/>
      <c r="G35" s="152">
        <v>-1559601</v>
      </c>
      <c r="H35" s="152"/>
      <c r="I35" s="152">
        <v>1374115</v>
      </c>
      <c r="J35" s="152"/>
      <c r="K35" s="152">
        <v>-2299455</v>
      </c>
    </row>
    <row r="36" spans="1:11" ht="20.100000000000001" customHeight="1">
      <c r="A36" s="158" t="s">
        <v>183</v>
      </c>
      <c r="C36" s="21"/>
      <c r="D36" s="193"/>
      <c r="E36" s="166">
        <v>0</v>
      </c>
      <c r="F36" s="152"/>
      <c r="G36" s="164">
        <v>-162693</v>
      </c>
      <c r="H36" s="152"/>
      <c r="I36" s="166">
        <v>0</v>
      </c>
      <c r="J36" s="152"/>
      <c r="K36" s="153">
        <v>-162693</v>
      </c>
    </row>
    <row r="37" spans="1:11" ht="20.100000000000001" customHeight="1">
      <c r="A37" s="26" t="s">
        <v>184</v>
      </c>
      <c r="B37" s="26"/>
      <c r="C37" s="193"/>
      <c r="D37" s="193"/>
      <c r="E37" s="154">
        <f>SUM(E11:E36)</f>
        <v>-30172884</v>
      </c>
      <c r="F37" s="154"/>
      <c r="G37" s="152">
        <f>SUM(G11:G36)</f>
        <v>25855916.100000001</v>
      </c>
      <c r="H37" s="154"/>
      <c r="I37" s="152">
        <f>SUM(I11:I36)</f>
        <v>25012113</v>
      </c>
      <c r="J37" s="154"/>
      <c r="K37" s="152">
        <f>SUM(K11:K36)</f>
        <v>21731900.100000001</v>
      </c>
    </row>
    <row r="38" spans="1:11" ht="20.100000000000001" customHeight="1">
      <c r="A38" s="29" t="s">
        <v>185</v>
      </c>
      <c r="B38" s="18" t="s">
        <v>186</v>
      </c>
      <c r="C38" s="193"/>
      <c r="D38" s="193"/>
      <c r="E38" s="152">
        <v>-6944264</v>
      </c>
      <c r="F38" s="151"/>
      <c r="G38" s="152">
        <v>-1271994</v>
      </c>
      <c r="H38" s="151"/>
      <c r="I38" s="152">
        <v>-6780567</v>
      </c>
      <c r="J38" s="151"/>
      <c r="K38" s="152">
        <v>-677312</v>
      </c>
    </row>
    <row r="39" spans="1:11" ht="20.100000000000001" customHeight="1">
      <c r="A39" s="18"/>
      <c r="B39" s="18" t="s">
        <v>187</v>
      </c>
      <c r="C39" s="193"/>
      <c r="D39" s="193"/>
      <c r="E39" s="153">
        <v>10513375</v>
      </c>
      <c r="F39" s="151"/>
      <c r="G39" s="153">
        <v>-3796942</v>
      </c>
      <c r="H39" s="151"/>
      <c r="I39" s="153">
        <v>10644256</v>
      </c>
      <c r="J39" s="151"/>
      <c r="K39" s="153">
        <v>-2900254</v>
      </c>
    </row>
    <row r="40" spans="1:11" ht="20.100000000000001" customHeight="1">
      <c r="A40" s="26" t="s">
        <v>188</v>
      </c>
      <c r="B40" s="17"/>
      <c r="C40" s="193"/>
      <c r="D40" s="193"/>
      <c r="E40" s="153">
        <f>SUM(E37:E39)</f>
        <v>-26603773</v>
      </c>
      <c r="F40" s="155"/>
      <c r="G40" s="153">
        <f>SUM(G37:G39)</f>
        <v>20786980.100000001</v>
      </c>
      <c r="H40" s="155"/>
      <c r="I40" s="153">
        <f>SUM(I37:I39)</f>
        <v>28875802</v>
      </c>
      <c r="J40" s="152"/>
      <c r="K40" s="153">
        <f>SUM(K37:K39)</f>
        <v>18154334.100000001</v>
      </c>
    </row>
    <row r="41" spans="1:11" ht="20.100000000000001" customHeight="1">
      <c r="A41" s="30"/>
      <c r="B41" s="30"/>
      <c r="C41" s="193"/>
      <c r="D41" s="193"/>
      <c r="E41" s="151"/>
      <c r="F41" s="151"/>
      <c r="G41" s="151"/>
      <c r="H41" s="151"/>
      <c r="I41" s="151"/>
      <c r="J41" s="151"/>
      <c r="K41" s="151"/>
    </row>
    <row r="42" spans="1:11" ht="20.100000000000001" customHeight="1">
      <c r="A42" s="60" t="s">
        <v>189</v>
      </c>
      <c r="B42" s="17"/>
      <c r="C42" s="193"/>
      <c r="D42" s="193"/>
      <c r="E42" s="155"/>
      <c r="F42" s="155"/>
      <c r="G42" s="155"/>
      <c r="H42" s="155"/>
      <c r="I42" s="155"/>
      <c r="J42" s="155"/>
      <c r="K42" s="155"/>
    </row>
    <row r="43" spans="1:11" ht="20.100000000000001" customHeight="1">
      <c r="A43" s="180" t="s">
        <v>190</v>
      </c>
      <c r="B43" s="17"/>
      <c r="C43" s="193"/>
      <c r="D43" s="193"/>
      <c r="E43" s="152">
        <v>-1333040</v>
      </c>
      <c r="F43" s="155"/>
      <c r="G43" s="152">
        <v>-114507667</v>
      </c>
      <c r="H43" s="155"/>
      <c r="I43" s="152">
        <v>-1089366</v>
      </c>
      <c r="J43" s="152"/>
      <c r="K43" s="152">
        <v>-114507667</v>
      </c>
    </row>
    <row r="44" spans="1:11" ht="20.100000000000001" customHeight="1">
      <c r="A44" s="180" t="s">
        <v>191</v>
      </c>
      <c r="B44" s="18"/>
      <c r="C44" s="193"/>
      <c r="D44" s="193"/>
      <c r="E44" s="165">
        <v>0</v>
      </c>
      <c r="F44" s="151"/>
      <c r="G44" s="152">
        <v>-8499709</v>
      </c>
      <c r="H44" s="151"/>
      <c r="I44" s="165">
        <v>0</v>
      </c>
      <c r="J44" s="151"/>
      <c r="K44" s="152">
        <v>-8499709</v>
      </c>
    </row>
    <row r="45" spans="1:11" ht="20.100000000000001" customHeight="1">
      <c r="A45" s="180" t="s">
        <v>192</v>
      </c>
      <c r="B45" s="18"/>
      <c r="C45" s="193"/>
      <c r="D45" s="193"/>
      <c r="E45" s="152">
        <v>-1251925</v>
      </c>
      <c r="F45" s="151"/>
      <c r="G45" s="152">
        <v>-13001</v>
      </c>
      <c r="H45" s="151"/>
      <c r="I45" s="152">
        <v>-1158000</v>
      </c>
      <c r="J45" s="151"/>
      <c r="K45" s="165">
        <v>0</v>
      </c>
    </row>
    <row r="46" spans="1:11" ht="20.100000000000001" customHeight="1">
      <c r="A46" s="180" t="s">
        <v>193</v>
      </c>
      <c r="B46" s="18"/>
      <c r="C46" s="193"/>
      <c r="D46" s="193"/>
      <c r="E46" s="152">
        <v>4981524</v>
      </c>
      <c r="F46" s="151"/>
      <c r="G46" s="165">
        <v>0</v>
      </c>
      <c r="H46" s="151"/>
      <c r="I46" s="152">
        <v>4981524</v>
      </c>
      <c r="J46" s="151"/>
      <c r="K46" s="165">
        <v>0</v>
      </c>
    </row>
    <row r="47" spans="1:11" ht="20.100000000000001" customHeight="1">
      <c r="A47" s="180" t="s">
        <v>194</v>
      </c>
      <c r="B47" s="18"/>
      <c r="C47" s="193"/>
      <c r="D47" s="193"/>
      <c r="E47" s="165">
        <v>0</v>
      </c>
      <c r="F47" s="151"/>
      <c r="G47" s="165">
        <v>0</v>
      </c>
      <c r="H47" s="151"/>
      <c r="I47" s="152">
        <v>-51390000</v>
      </c>
      <c r="J47" s="151"/>
      <c r="K47" s="152">
        <v>-7550000</v>
      </c>
    </row>
    <row r="48" spans="1:11" ht="20.100000000000001" customHeight="1">
      <c r="A48" s="180" t="s">
        <v>195</v>
      </c>
      <c r="B48" s="18"/>
      <c r="C48" s="193"/>
      <c r="D48" s="193"/>
      <c r="E48" s="165">
        <v>0</v>
      </c>
      <c r="F48" s="151"/>
      <c r="G48" s="165">
        <v>0</v>
      </c>
      <c r="H48" s="151"/>
      <c r="I48" s="152">
        <v>15000000</v>
      </c>
      <c r="J48" s="151"/>
      <c r="K48" s="152">
        <v>5600075</v>
      </c>
    </row>
    <row r="49" spans="1:11" ht="20.100000000000001" customHeight="1">
      <c r="A49" s="180" t="s">
        <v>196</v>
      </c>
      <c r="B49" s="18"/>
      <c r="C49" s="193"/>
      <c r="D49" s="18"/>
      <c r="E49" s="153">
        <v>73924</v>
      </c>
      <c r="F49" s="151"/>
      <c r="G49" s="153">
        <v>93951</v>
      </c>
      <c r="H49" s="151"/>
      <c r="I49" s="153">
        <v>42882</v>
      </c>
      <c r="J49" s="151"/>
      <c r="K49" s="153">
        <v>1077304</v>
      </c>
    </row>
    <row r="50" spans="1:11" ht="20.100000000000001" customHeight="1">
      <c r="A50" s="30" t="s">
        <v>197</v>
      </c>
      <c r="B50" s="18"/>
      <c r="C50" s="193"/>
      <c r="D50" s="193"/>
      <c r="E50" s="153">
        <f>SUM(E43:E49)</f>
        <v>2470483</v>
      </c>
      <c r="F50" s="155"/>
      <c r="G50" s="153">
        <f>SUM(G43:G49)</f>
        <v>-122926426</v>
      </c>
      <c r="H50" s="155"/>
      <c r="I50" s="153">
        <f>SUM(I43:I49)</f>
        <v>-33612960</v>
      </c>
      <c r="J50" s="152"/>
      <c r="K50" s="153">
        <f>SUM(K43:K49)</f>
        <v>-123879997</v>
      </c>
    </row>
    <row r="51" spans="1:11" ht="20.100000000000001" customHeight="1">
      <c r="A51" s="30"/>
      <c r="B51" s="18"/>
      <c r="C51" s="193"/>
      <c r="D51" s="193"/>
      <c r="E51" s="152"/>
      <c r="F51" s="155"/>
      <c r="G51" s="152"/>
      <c r="H51" s="155"/>
      <c r="I51" s="152"/>
      <c r="J51" s="152"/>
      <c r="K51" s="152"/>
    </row>
    <row r="52" spans="1:11" ht="20.100000000000001" customHeight="1">
      <c r="A52" s="30"/>
      <c r="B52" s="18"/>
      <c r="C52" s="193"/>
      <c r="D52" s="193"/>
      <c r="E52" s="152"/>
      <c r="F52" s="155"/>
      <c r="G52" s="152"/>
      <c r="H52" s="155"/>
      <c r="I52" s="152"/>
      <c r="J52" s="152"/>
      <c r="K52" s="152"/>
    </row>
    <row r="53" spans="1:11" ht="20.100000000000001" customHeight="1">
      <c r="A53" s="30"/>
      <c r="B53" s="18"/>
      <c r="C53" s="193"/>
      <c r="D53" s="193"/>
      <c r="E53" s="152"/>
      <c r="F53" s="155"/>
      <c r="G53" s="152"/>
      <c r="H53" s="155"/>
      <c r="I53" s="152"/>
      <c r="J53" s="152"/>
      <c r="K53" s="152"/>
    </row>
    <row r="54" spans="1:11" ht="20.100000000000001" customHeight="1">
      <c r="A54" s="30"/>
      <c r="B54" s="18"/>
      <c r="C54" s="193"/>
      <c r="D54" s="193"/>
      <c r="E54" s="23"/>
      <c r="F54" s="23"/>
      <c r="G54" s="23"/>
      <c r="H54" s="23"/>
      <c r="I54" s="23"/>
      <c r="J54" s="23"/>
      <c r="K54" s="23"/>
    </row>
    <row r="55" spans="1:11" ht="20.100000000000001" customHeight="1">
      <c r="A55" s="217" t="s">
        <v>36</v>
      </c>
      <c r="B55" s="217"/>
      <c r="C55" s="217"/>
      <c r="D55" s="217"/>
      <c r="E55" s="217"/>
      <c r="F55" s="217"/>
      <c r="G55" s="217"/>
      <c r="H55" s="217"/>
      <c r="I55" s="217"/>
      <c r="J55" s="217"/>
      <c r="K55" s="217"/>
    </row>
    <row r="56" spans="1:11" ht="20.100000000000001" customHeight="1">
      <c r="A56" s="214" t="s">
        <v>0</v>
      </c>
      <c r="B56" s="214"/>
      <c r="C56" s="214"/>
      <c r="D56" s="214"/>
      <c r="E56" s="214"/>
      <c r="F56" s="214"/>
      <c r="G56" s="214"/>
      <c r="H56" s="214"/>
      <c r="I56" s="214"/>
      <c r="J56" s="214"/>
      <c r="K56" s="214"/>
    </row>
    <row r="57" spans="1:11" ht="20.100000000000001" customHeight="1">
      <c r="A57" s="214" t="s">
        <v>198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</row>
    <row r="58" spans="1:11" ht="20.100000000000001" customHeight="1">
      <c r="A58" s="214" t="s">
        <v>160</v>
      </c>
      <c r="B58" s="214"/>
      <c r="C58" s="214"/>
      <c r="D58" s="214"/>
      <c r="E58" s="214"/>
      <c r="F58" s="214"/>
      <c r="G58" s="214"/>
      <c r="H58" s="214"/>
      <c r="I58" s="214"/>
      <c r="J58" s="214"/>
      <c r="K58" s="214"/>
    </row>
    <row r="59" spans="1:11" ht="20.100000000000001" customHeight="1">
      <c r="A59" s="215" t="s">
        <v>79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</row>
    <row r="60" spans="1:11" ht="20.100000000000001" customHeight="1">
      <c r="A60" s="216" t="s">
        <v>3</v>
      </c>
      <c r="B60" s="216"/>
      <c r="C60" s="216"/>
      <c r="D60" s="216"/>
      <c r="E60" s="216"/>
      <c r="F60" s="216"/>
      <c r="G60" s="216"/>
      <c r="H60" s="216"/>
      <c r="I60" s="216"/>
      <c r="J60" s="216"/>
      <c r="K60" s="216"/>
    </row>
    <row r="61" spans="1:11" ht="6" customHeight="1">
      <c r="A61" s="22"/>
      <c r="B61" s="20"/>
      <c r="C61" s="193"/>
      <c r="D61" s="193"/>
      <c r="E61" s="21"/>
      <c r="F61" s="21"/>
      <c r="G61" s="21"/>
      <c r="H61" s="21"/>
      <c r="I61" s="21"/>
      <c r="J61" s="21"/>
      <c r="K61" s="21"/>
    </row>
    <row r="62" spans="1:11" ht="20.100000000000001" customHeight="1">
      <c r="A62" s="22"/>
      <c r="B62" s="20"/>
      <c r="C62" s="24" t="s">
        <v>4</v>
      </c>
      <c r="D62" s="193"/>
      <c r="E62" s="194" t="s">
        <v>5</v>
      </c>
      <c r="F62" s="194"/>
      <c r="G62" s="194"/>
      <c r="H62" s="183"/>
      <c r="I62" s="196" t="s">
        <v>6</v>
      </c>
      <c r="J62" s="196"/>
      <c r="K62" s="196"/>
    </row>
    <row r="63" spans="1:11" ht="20.100000000000001" customHeight="1">
      <c r="A63" s="20"/>
      <c r="B63" s="20"/>
      <c r="C63" s="193"/>
      <c r="D63" s="193"/>
      <c r="E63" s="197" t="s">
        <v>7</v>
      </c>
      <c r="F63" s="197"/>
      <c r="G63" s="197"/>
      <c r="H63" s="71"/>
      <c r="I63" s="197" t="s">
        <v>7</v>
      </c>
      <c r="J63" s="197"/>
      <c r="K63" s="197"/>
    </row>
    <row r="64" spans="1:11" ht="20.100000000000001" customHeight="1">
      <c r="A64" s="20"/>
      <c r="B64" s="20"/>
      <c r="C64" s="193"/>
      <c r="D64" s="193"/>
      <c r="E64" s="188">
        <v>2025</v>
      </c>
      <c r="F64" s="188"/>
      <c r="G64" s="188">
        <v>2024</v>
      </c>
      <c r="H64" s="188"/>
      <c r="I64" s="188">
        <v>2025</v>
      </c>
      <c r="J64" s="41"/>
      <c r="K64" s="188">
        <v>2024</v>
      </c>
    </row>
    <row r="65" spans="1:11" ht="20.100000000000001" customHeight="1">
      <c r="A65" s="60" t="s">
        <v>199</v>
      </c>
      <c r="B65" s="18"/>
      <c r="C65" s="193"/>
      <c r="D65" s="193"/>
      <c r="E65" s="23"/>
      <c r="F65" s="21"/>
      <c r="G65" s="23"/>
      <c r="H65" s="21"/>
      <c r="I65" s="23"/>
      <c r="J65" s="23"/>
      <c r="K65" s="23"/>
    </row>
    <row r="66" spans="1:11" s="34" customFormat="1" ht="20.100000000000001" customHeight="1">
      <c r="A66" s="181" t="s">
        <v>200</v>
      </c>
      <c r="B66" s="31"/>
      <c r="C66" s="32"/>
      <c r="D66" s="33"/>
      <c r="E66" s="165">
        <v>0</v>
      </c>
      <c r="F66" s="101"/>
      <c r="G66" s="101">
        <v>4540</v>
      </c>
      <c r="H66" s="101"/>
      <c r="I66" s="165">
        <v>0</v>
      </c>
      <c r="J66" s="101"/>
      <c r="K66" s="101">
        <v>4540</v>
      </c>
    </row>
    <row r="67" spans="1:11" s="34" customFormat="1" ht="20.100000000000001" customHeight="1">
      <c r="A67" s="181" t="s">
        <v>201</v>
      </c>
      <c r="B67" s="31"/>
      <c r="C67" s="32">
        <v>4</v>
      </c>
      <c r="D67" s="33"/>
      <c r="E67" s="101">
        <v>40160154</v>
      </c>
      <c r="F67" s="101"/>
      <c r="G67" s="165">
        <v>0</v>
      </c>
      <c r="H67" s="101"/>
      <c r="I67" s="101">
        <v>21008154</v>
      </c>
      <c r="J67" s="101"/>
      <c r="K67" s="165">
        <v>0</v>
      </c>
    </row>
    <row r="68" spans="1:11" s="34" customFormat="1" ht="20.100000000000001" customHeight="1">
      <c r="A68" s="181" t="s">
        <v>202</v>
      </c>
      <c r="B68" s="31"/>
      <c r="C68" s="32">
        <v>4</v>
      </c>
      <c r="D68" s="33"/>
      <c r="E68" s="101">
        <v>-4100000</v>
      </c>
      <c r="F68" s="101"/>
      <c r="G68" s="165">
        <v>0</v>
      </c>
      <c r="H68" s="101"/>
      <c r="I68" s="101">
        <v>-4100000</v>
      </c>
      <c r="J68" s="101"/>
      <c r="K68" s="165">
        <v>0</v>
      </c>
    </row>
    <row r="69" spans="1:11" ht="20.100000000000001" customHeight="1">
      <c r="A69" s="181" t="s">
        <v>203</v>
      </c>
      <c r="B69" s="26"/>
      <c r="C69" s="193">
        <v>4</v>
      </c>
      <c r="D69" s="193"/>
      <c r="E69" s="165">
        <v>0</v>
      </c>
      <c r="F69" s="101"/>
      <c r="G69" s="101">
        <v>42200000</v>
      </c>
      <c r="H69" s="101"/>
      <c r="I69" s="165">
        <v>0</v>
      </c>
      <c r="J69" s="101"/>
      <c r="K69" s="101">
        <v>42200000</v>
      </c>
    </row>
    <row r="70" spans="1:11" ht="20.100000000000001" customHeight="1">
      <c r="A70" s="181" t="s">
        <v>204</v>
      </c>
      <c r="B70" s="26"/>
      <c r="C70" s="193">
        <v>4</v>
      </c>
      <c r="D70" s="193"/>
      <c r="E70" s="101">
        <v>-2808143</v>
      </c>
      <c r="F70" s="101"/>
      <c r="G70" s="101">
        <v>-3699272</v>
      </c>
      <c r="H70" s="101"/>
      <c r="I70" s="101">
        <v>-2220077</v>
      </c>
      <c r="J70" s="101"/>
      <c r="K70" s="101">
        <v>-3141722</v>
      </c>
    </row>
    <row r="71" spans="1:11" ht="20.100000000000001" customHeight="1">
      <c r="A71" s="180" t="s">
        <v>205</v>
      </c>
      <c r="B71" s="26"/>
      <c r="C71" s="35">
        <v>4</v>
      </c>
      <c r="D71" s="18"/>
      <c r="E71" s="101">
        <v>-101830783</v>
      </c>
      <c r="F71" s="101"/>
      <c r="G71" s="101">
        <v>-100097217</v>
      </c>
      <c r="H71" s="101"/>
      <c r="I71" s="101">
        <v>-101830783</v>
      </c>
      <c r="J71" s="101"/>
      <c r="K71" s="101">
        <v>-100097217</v>
      </c>
    </row>
    <row r="72" spans="1:11" ht="20.100000000000001" customHeight="1">
      <c r="A72" s="180" t="s">
        <v>206</v>
      </c>
      <c r="B72" s="26"/>
      <c r="C72" s="35">
        <v>4</v>
      </c>
      <c r="D72" s="18"/>
      <c r="E72" s="165">
        <v>0</v>
      </c>
      <c r="F72" s="101"/>
      <c r="G72" s="101">
        <v>-2760488</v>
      </c>
      <c r="H72" s="101"/>
      <c r="I72" s="165">
        <v>0</v>
      </c>
      <c r="J72" s="101"/>
      <c r="K72" s="101">
        <v>-2760488</v>
      </c>
    </row>
    <row r="73" spans="1:11" ht="20.100000000000001" customHeight="1">
      <c r="A73" s="180" t="s">
        <v>207</v>
      </c>
      <c r="B73" s="26"/>
      <c r="C73" s="193">
        <v>4</v>
      </c>
      <c r="D73" s="18"/>
      <c r="E73" s="107">
        <v>-3044295</v>
      </c>
      <c r="F73" s="101"/>
      <c r="G73" s="107">
        <v>-3930454</v>
      </c>
      <c r="H73" s="101"/>
      <c r="I73" s="107">
        <v>-2658858</v>
      </c>
      <c r="J73" s="101"/>
      <c r="K73" s="107">
        <v>-3635394</v>
      </c>
    </row>
    <row r="74" spans="1:11" ht="20.100000000000001" customHeight="1">
      <c r="A74" s="26" t="s">
        <v>208</v>
      </c>
      <c r="B74" s="30"/>
      <c r="C74" s="193"/>
      <c r="D74" s="193"/>
      <c r="E74" s="153">
        <f>SUM(E66:E73)</f>
        <v>-71623067</v>
      </c>
      <c r="F74" s="155"/>
      <c r="G74" s="153">
        <f>SUM(G66:G73)</f>
        <v>-68282891</v>
      </c>
      <c r="H74" s="155"/>
      <c r="I74" s="153">
        <f>SUM(I66:I73)</f>
        <v>-89801564</v>
      </c>
      <c r="J74" s="152"/>
      <c r="K74" s="153">
        <f>SUM(K66:K73)</f>
        <v>-67430281</v>
      </c>
    </row>
    <row r="75" spans="1:11" ht="20.100000000000001" customHeight="1">
      <c r="A75" s="20"/>
      <c r="B75" s="20"/>
      <c r="C75" s="193"/>
      <c r="D75" s="193"/>
      <c r="E75" s="155"/>
      <c r="F75" s="155"/>
      <c r="G75" s="155"/>
      <c r="H75" s="155"/>
      <c r="I75" s="155"/>
      <c r="J75" s="155"/>
      <c r="K75" s="155"/>
    </row>
    <row r="76" spans="1:11" ht="20.100000000000001" customHeight="1">
      <c r="A76" s="36" t="s">
        <v>209</v>
      </c>
      <c r="B76" s="20"/>
      <c r="C76" s="193"/>
      <c r="D76" s="193"/>
      <c r="E76" s="101">
        <f>E40+E50+E74</f>
        <v>-95756357</v>
      </c>
      <c r="F76" s="151"/>
      <c r="G76" s="101">
        <f>G40+G50+G74</f>
        <v>-170422336.90000001</v>
      </c>
      <c r="H76" s="151"/>
      <c r="I76" s="101">
        <f>I40+I50+I74</f>
        <v>-94538722</v>
      </c>
      <c r="J76" s="151"/>
      <c r="K76" s="101">
        <f>K40+K50+K74</f>
        <v>-173155943.90000001</v>
      </c>
    </row>
    <row r="77" spans="1:11" ht="20.100000000000001" customHeight="1">
      <c r="A77" s="28" t="s">
        <v>210</v>
      </c>
      <c r="B77" s="20"/>
      <c r="C77" s="193"/>
      <c r="D77" s="193"/>
      <c r="E77" s="153">
        <v>176606288</v>
      </c>
      <c r="F77" s="151"/>
      <c r="G77" s="153">
        <v>222531473</v>
      </c>
      <c r="H77" s="151"/>
      <c r="I77" s="153">
        <v>147475187</v>
      </c>
      <c r="J77" s="151"/>
      <c r="K77" s="153">
        <v>203838409</v>
      </c>
    </row>
    <row r="78" spans="1:11" ht="20.100000000000001" customHeight="1" thickBot="1">
      <c r="A78" s="36" t="s">
        <v>211</v>
      </c>
      <c r="B78" s="20"/>
      <c r="C78" s="193"/>
      <c r="D78" s="193"/>
      <c r="E78" s="156">
        <f>SUM(E76:E77)</f>
        <v>80849931</v>
      </c>
      <c r="F78" s="151"/>
      <c r="G78" s="156">
        <f>SUM(G76:G77)</f>
        <v>52109136.099999994</v>
      </c>
      <c r="H78" s="151"/>
      <c r="I78" s="156">
        <f>SUM(I76:I77)</f>
        <v>52936465</v>
      </c>
      <c r="J78" s="151"/>
      <c r="K78" s="156">
        <f>SUM(K76:K77)</f>
        <v>30682465.099999994</v>
      </c>
    </row>
    <row r="79" spans="1:11" ht="20.100000000000001" customHeight="1" thickTop="1">
      <c r="A79" s="20"/>
      <c r="B79" s="20"/>
      <c r="C79" s="193"/>
      <c r="D79" s="193"/>
      <c r="E79" s="152"/>
      <c r="F79" s="152"/>
      <c r="G79" s="152"/>
      <c r="H79" s="152"/>
      <c r="I79" s="152"/>
      <c r="J79" s="152"/>
      <c r="K79" s="152"/>
    </row>
    <row r="80" spans="1:11" ht="20.100000000000001" customHeight="1">
      <c r="A80" s="20"/>
      <c r="B80" s="20"/>
      <c r="C80" s="193"/>
      <c r="D80" s="193"/>
      <c r="E80" s="152"/>
      <c r="F80" s="152"/>
      <c r="G80" s="152"/>
      <c r="H80" s="152"/>
      <c r="I80" s="152"/>
      <c r="J80" s="152"/>
      <c r="K80" s="152"/>
    </row>
    <row r="81" spans="1:11" ht="20.100000000000001" customHeight="1">
      <c r="A81" s="38" t="s">
        <v>212</v>
      </c>
      <c r="B81" s="20"/>
      <c r="C81" s="193"/>
      <c r="D81" s="193"/>
      <c r="E81" s="155"/>
      <c r="F81" s="155"/>
      <c r="G81" s="155"/>
      <c r="H81" s="155"/>
      <c r="I81" s="152"/>
      <c r="J81" s="152"/>
      <c r="K81" s="152"/>
    </row>
    <row r="82" spans="1:11" ht="20.100000000000001" customHeight="1">
      <c r="A82" s="26" t="s">
        <v>213</v>
      </c>
      <c r="B82" s="30"/>
      <c r="C82" s="193"/>
      <c r="D82" s="193"/>
      <c r="E82" s="101">
        <v>2872196</v>
      </c>
      <c r="F82" s="101"/>
      <c r="G82" s="101">
        <v>253340</v>
      </c>
      <c r="H82" s="101"/>
      <c r="I82" s="101">
        <v>2872196</v>
      </c>
      <c r="J82" s="101"/>
      <c r="K82" s="101">
        <v>253340</v>
      </c>
    </row>
    <row r="83" spans="1:11" ht="20.100000000000001" customHeight="1">
      <c r="A83" s="39" t="s">
        <v>214</v>
      </c>
      <c r="B83" s="40"/>
      <c r="C83" s="193"/>
      <c r="D83" s="193"/>
      <c r="E83" s="101">
        <v>1946061</v>
      </c>
      <c r="F83" s="101"/>
      <c r="G83" s="101">
        <v>1809987</v>
      </c>
      <c r="H83" s="101"/>
      <c r="I83" s="101">
        <v>1946061</v>
      </c>
      <c r="J83" s="101"/>
      <c r="K83" s="101">
        <v>1809987</v>
      </c>
    </row>
    <row r="84" spans="1:11" ht="20.100000000000001" customHeight="1">
      <c r="A84" s="40"/>
      <c r="C84" s="193"/>
      <c r="D84" s="193"/>
      <c r="E84" s="152"/>
      <c r="F84" s="152"/>
    </row>
    <row r="85" spans="1:11" ht="20.100000000000001" customHeight="1">
      <c r="A85" s="26"/>
      <c r="B85" s="20"/>
      <c r="C85" s="193"/>
      <c r="D85" s="193"/>
      <c r="E85" s="18"/>
      <c r="F85" s="23"/>
      <c r="G85" s="18"/>
      <c r="H85" s="23"/>
      <c r="I85" s="23"/>
      <c r="J85" s="23"/>
      <c r="K85" s="23"/>
    </row>
    <row r="86" spans="1:11" ht="20.100000000000001" customHeight="1">
      <c r="A86" s="26"/>
      <c r="B86" s="20"/>
      <c r="C86" s="193"/>
      <c r="D86" s="193"/>
      <c r="E86" s="18"/>
      <c r="F86" s="23"/>
      <c r="G86" s="18"/>
      <c r="H86" s="23"/>
      <c r="I86" s="23"/>
      <c r="J86" s="23"/>
      <c r="K86" s="23"/>
    </row>
    <row r="87" spans="1:11" ht="20.100000000000001" customHeight="1">
      <c r="A87" s="193"/>
    </row>
    <row r="88" spans="1:11" ht="20.100000000000001" customHeight="1">
      <c r="A88" s="193"/>
    </row>
    <row r="89" spans="1:11" ht="20.100000000000001" customHeight="1">
      <c r="A89" s="193"/>
    </row>
    <row r="90" spans="1:11" ht="20.100000000000001" customHeight="1">
      <c r="A90" s="193"/>
    </row>
    <row r="91" spans="1:11" ht="20.100000000000001" customHeight="1">
      <c r="A91" s="193"/>
    </row>
    <row r="92" spans="1:11" ht="20.100000000000001" customHeight="1">
      <c r="A92" s="193"/>
    </row>
    <row r="93" spans="1:11" ht="20.100000000000001" customHeight="1">
      <c r="A93" s="193"/>
    </row>
    <row r="94" spans="1:11" ht="20.100000000000001" customHeight="1">
      <c r="A94" s="193"/>
    </row>
    <row r="95" spans="1:11" ht="20.100000000000001" customHeight="1">
      <c r="A95" s="193"/>
    </row>
    <row r="96" spans="1:11" ht="20.100000000000001" customHeight="1">
      <c r="A96" s="193"/>
    </row>
    <row r="97" spans="1:11" ht="20.100000000000001" customHeight="1">
      <c r="A97" s="193"/>
    </row>
    <row r="98" spans="1:11" ht="20.100000000000001" customHeight="1">
      <c r="A98" s="193"/>
    </row>
    <row r="99" spans="1:11" ht="20.100000000000001" customHeight="1">
      <c r="A99" s="193"/>
    </row>
    <row r="100" spans="1:11" ht="20.100000000000001" customHeight="1">
      <c r="A100" s="193"/>
    </row>
    <row r="101" spans="1:11" ht="20.100000000000001" customHeight="1">
      <c r="A101" s="193"/>
    </row>
    <row r="102" spans="1:11" ht="20.100000000000001" customHeight="1">
      <c r="A102" s="193"/>
    </row>
    <row r="103" spans="1:11" ht="20.100000000000001" customHeight="1">
      <c r="A103" s="193"/>
    </row>
    <row r="104" spans="1:11" ht="20.100000000000001" customHeight="1">
      <c r="A104" s="193"/>
    </row>
    <row r="105" spans="1:11" ht="20.100000000000001" customHeight="1">
      <c r="A105" s="193"/>
    </row>
    <row r="106" spans="1:11" ht="20.100000000000001" customHeight="1">
      <c r="A106" s="193"/>
    </row>
    <row r="107" spans="1:11" ht="20.100000000000001" customHeight="1">
      <c r="A107" s="217" t="s">
        <v>36</v>
      </c>
      <c r="B107" s="217"/>
      <c r="C107" s="217"/>
      <c r="D107" s="217"/>
      <c r="E107" s="217"/>
      <c r="F107" s="217"/>
      <c r="G107" s="217"/>
      <c r="H107" s="217"/>
      <c r="I107" s="217"/>
      <c r="J107" s="217"/>
      <c r="K107" s="217"/>
    </row>
    <row r="108" spans="1:11" ht="20.100000000000001" customHeight="1">
      <c r="A108" s="193"/>
    </row>
    <row r="109" spans="1:11" ht="20.100000000000001" customHeight="1">
      <c r="A109" s="27" t="s">
        <v>37</v>
      </c>
    </row>
  </sheetData>
  <mergeCells count="20">
    <mergeCell ref="A107:K107"/>
    <mergeCell ref="A55:K55"/>
    <mergeCell ref="E62:G62"/>
    <mergeCell ref="I62:K62"/>
    <mergeCell ref="A59:K59"/>
    <mergeCell ref="A60:K60"/>
    <mergeCell ref="E63:G63"/>
    <mergeCell ref="I63:K63"/>
    <mergeCell ref="A1:K1"/>
    <mergeCell ref="A2:K2"/>
    <mergeCell ref="A3:K3"/>
    <mergeCell ref="A4:K4"/>
    <mergeCell ref="A5:K5"/>
    <mergeCell ref="E7:G7"/>
    <mergeCell ref="I7:K7"/>
    <mergeCell ref="A56:K56"/>
    <mergeCell ref="A57:K57"/>
    <mergeCell ref="A58:K58"/>
    <mergeCell ref="E8:G8"/>
    <mergeCell ref="I8:K8"/>
  </mergeCells>
  <pageMargins left="0.8" right="0.3" top="1" bottom="0.6" header="0.5" footer="0.4"/>
  <pageSetup paperSize="9" scale="70" firstPageNumber="2" orientation="portrait" useFirstPageNumber="1" horizontalDpi="1200" verticalDpi="1200" r:id="rId1"/>
  <rowBreaks count="1" manualBreakCount="1">
    <brk id="55" max="16383" man="1"/>
  </rowBreaks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nvanichabull@deloitte.com</cp:lastModifiedBy>
  <cp:revision/>
  <dcterms:created xsi:type="dcterms:W3CDTF">2001-09-26T02:59:25Z</dcterms:created>
  <dcterms:modified xsi:type="dcterms:W3CDTF">2025-06-25T07:29:59Z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